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1595" activeTab="0"/>
  </bookViews>
  <sheets>
    <sheet name="注文表" sheetId="1" r:id="rId1"/>
    <sheet name="Sheet2" sheetId="2" state="hidden" r:id="rId2"/>
  </sheets>
  <externalReferences>
    <externalReference r:id="rId5"/>
  </externalReferences>
  <definedNames>
    <definedName name="_12月">#REF!</definedName>
    <definedName name="_1月">#REF!</definedName>
    <definedName name="_xlfn.IFERROR" hidden="1">#NAME?</definedName>
    <definedName name="_xlnm.Print_Area" localSheetId="0">'注文表'!$A$11:$AL$69</definedName>
    <definedName name="お引取り時間1">OFFSET(#REF!,,,COUNTA('[1]リスト'!$A:$A))</definedName>
    <definedName name="お引取り時間2">OFFSET(#REF!,,,COUNTA('[1]リスト'!$B:$B))</definedName>
    <definedName name="午後">#REF!</definedName>
    <definedName name="午前">#REF!</definedName>
    <definedName name="時間">#REF!</definedName>
  </definedNames>
  <calcPr fullCalcOnLoad="1"/>
</workbook>
</file>

<file path=xl/sharedStrings.xml><?xml version="1.0" encoding="utf-8"?>
<sst xmlns="http://schemas.openxmlformats.org/spreadsheetml/2006/main" count="79" uniqueCount="67">
  <si>
    <t>〒</t>
  </si>
  <si>
    <t>－</t>
  </si>
  <si>
    <t>氏名</t>
  </si>
  <si>
    <t>電話</t>
  </si>
  <si>
    <t>住所</t>
  </si>
  <si>
    <t>お引取り日</t>
  </si>
  <si>
    <t>※選択してください</t>
  </si>
  <si>
    <t>ご来店予定</t>
  </si>
  <si>
    <t>配達日指定</t>
  </si>
  <si>
    <t>午前　11：00 ～ 12：00</t>
  </si>
  <si>
    <t>午後　12：00 ～ 14：00</t>
  </si>
  <si>
    <t>午後　20：00 ～ 22：00</t>
  </si>
  <si>
    <t>お振込口座</t>
  </si>
  <si>
    <t>※お振込手数料はお客様にてご負担をお願いいたします</t>
  </si>
  <si>
    <t>▼ご注文内容</t>
  </si>
  <si>
    <t>単価</t>
  </si>
  <si>
    <t>数量</t>
  </si>
  <si>
    <t>金額</t>
  </si>
  <si>
    <t>▼合計金額</t>
  </si>
  <si>
    <t>おそば代金</t>
  </si>
  <si>
    <t>送料・手数料</t>
  </si>
  <si>
    <t>合計金額</t>
  </si>
  <si>
    <t>ふりがな</t>
  </si>
  <si>
    <t>氏名</t>
  </si>
  <si>
    <t>kanzesui@ace.ocn.ne.jp</t>
  </si>
  <si>
    <t>※クリックするとメーラーが立ち上がります</t>
  </si>
  <si>
    <t>本紙にご記入後、保存してメールに添付の上、下記まで送信下さい</t>
  </si>
  <si>
    <t>Email</t>
  </si>
  <si>
    <t>▼ご注文者様情報（赤い部分をご記入ください）</t>
  </si>
  <si>
    <t>▼お届け先情報（赤い部分をご記入ください）　※ご注文者様と異なる場合のみご記入下さい</t>
  </si>
  <si>
    <t>せいろそば</t>
  </si>
  <si>
    <t>[ 備考 ] その他なにかございましたらご記入ください</t>
  </si>
  <si>
    <t>※下記用紙の必要箇所（赤い部分）をご記入下さい。必要箇所以外は選択・記入はできません</t>
  </si>
  <si>
    <t>※いずれかのお支払い方法を項目左のチェックボックスから選択して下さい</t>
  </si>
  <si>
    <t>▼お支払いについて</t>
  </si>
  <si>
    <t>▼おそばのお引渡しについて</t>
  </si>
  <si>
    <t>[店舗受け取りの方]</t>
  </si>
  <si>
    <t>[代金引換・銀行振り込みの方]</t>
  </si>
  <si>
    <t>日</t>
  </si>
  <si>
    <t>月</t>
  </si>
  <si>
    <t>TEL</t>
  </si>
  <si>
    <t>FAX</t>
  </si>
  <si>
    <t>↑いずれか1つをお選び下さい</t>
  </si>
  <si>
    <t>氏名</t>
  </si>
  <si>
    <t>TEL</t>
  </si>
  <si>
    <t>FAX</t>
  </si>
  <si>
    <t>住所</t>
  </si>
  <si>
    <t>支払い</t>
  </si>
  <si>
    <t>配達日</t>
  </si>
  <si>
    <t>注文内容</t>
  </si>
  <si>
    <t>せいろ</t>
  </si>
  <si>
    <t>計</t>
  </si>
  <si>
    <t>柚子</t>
  </si>
  <si>
    <t>いなか</t>
  </si>
  <si>
    <t>▽お届け先が異なる場合</t>
  </si>
  <si>
    <t>来店予定日</t>
  </si>
  <si>
    <t>▽店舗にて引渡しの場合</t>
  </si>
  <si>
    <t>三井住友銀行　赤坂支店　普通口座　8409805　　株式会社観世水</t>
  </si>
  <si>
    <t>※本表を保存される際にメッセージが出ますが、「続行」して保存頂いて問題ございません。</t>
  </si>
  <si>
    <t>午後　14：00 ～ 15：30</t>
  </si>
  <si>
    <t>午後　17：00 ～ 20：00</t>
  </si>
  <si>
    <t>※送り先が北海道、中国、四国、九州の場合は、
　 送料プラス330円となります。</t>
  </si>
  <si>
    <r>
      <t xml:space="preserve">銀行振り込み　（ おそば代 + </t>
    </r>
    <r>
      <rPr>
        <u val="single"/>
        <sz val="10"/>
        <color indexed="8"/>
        <rFont val="ＭＳ Ｐゴシック"/>
        <family val="3"/>
      </rPr>
      <t>クール宅急便 [ヤマト運輸]　1,200円</t>
    </r>
    <r>
      <rPr>
        <sz val="10"/>
        <color indexed="8"/>
        <rFont val="ＭＳ Ｐゴシック"/>
        <family val="3"/>
      </rPr>
      <t xml:space="preserve"> ）</t>
    </r>
  </si>
  <si>
    <r>
      <t xml:space="preserve">代金引換　（ おそば代 + </t>
    </r>
    <r>
      <rPr>
        <u val="single"/>
        <sz val="10"/>
        <color indexed="8"/>
        <rFont val="ＭＳ Ｐゴシック"/>
        <family val="3"/>
      </rPr>
      <t>クール宅急便 [ヤマト運輸]　1,200円</t>
    </r>
    <r>
      <rPr>
        <sz val="10"/>
        <color indexed="8"/>
        <rFont val="ＭＳ Ｐゴシック"/>
        <family val="3"/>
      </rPr>
      <t>　+　</t>
    </r>
    <r>
      <rPr>
        <u val="single"/>
        <sz val="10"/>
        <color indexed="8"/>
        <rFont val="ＭＳ Ｐゴシック"/>
        <family val="3"/>
      </rPr>
      <t>代引き手数料 490円</t>
    </r>
    <r>
      <rPr>
        <sz val="10"/>
        <color indexed="8"/>
        <rFont val="ＭＳ Ｐゴシック"/>
        <family val="3"/>
      </rPr>
      <t xml:space="preserve"> ）</t>
    </r>
  </si>
  <si>
    <t>1箱 2人前 2,220円</t>
  </si>
  <si>
    <t>赤坂　そば切り　観世水　謹製年越しそば　注文用紙</t>
  </si>
  <si>
    <r>
      <t>店舗受け取り（ おそば代のみを店舗にてお支払い下さい。</t>
    </r>
    <r>
      <rPr>
        <sz val="10"/>
        <color indexed="10"/>
        <rFont val="ＭＳ Ｐゴシック"/>
        <family val="3"/>
      </rPr>
      <t>受け取りは9：30～11：00、14：00～15：30となります</t>
    </r>
    <r>
      <rPr>
        <sz val="10"/>
        <color indexed="8"/>
        <rFont val="ＭＳ Ｐゴシック"/>
        <family val="3"/>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</si>
</sst>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 箱&quot;"/>
    <numFmt numFmtId="177" formatCode="#,##0&quot; 円&quot;"/>
    <numFmt numFmtId="178" formatCode="0_ "/>
    <numFmt numFmtId="179" formatCode="General&quot;月&quot;"/>
    <numFmt numFmtId="180" formatCode="General&quot;日&quot;"/>
  </numFmts>
  <fonts count="90">
    <font>
      <sz val="11"/>
      <color theme="1"/>
      <name val="Calibri"/>
      <family val="3"/>
    </font>
    <font>
      <sz val="11"/>
      <color indexed="8"/>
      <name val="ＭＳ Ｐゴシック"/>
      <family val="3"/>
    </font>
    <font>
      <sz val="6"/>
      <name val="ＭＳ Ｐゴシック"/>
      <family val="3"/>
    </font>
    <font>
      <sz val="9"/>
      <name val="MS UI Gothic"/>
      <family val="3"/>
    </font>
    <font>
      <sz val="10"/>
      <color indexed="8"/>
      <name val="ＭＳ Ｐゴシック"/>
      <family val="3"/>
    </font>
    <font>
      <u val="single"/>
      <sz val="10"/>
      <color indexed="8"/>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b/>
      <sz val="20"/>
      <color indexed="8"/>
      <name val="ＭＳ Ｐゴシック"/>
      <family val="3"/>
    </font>
    <font>
      <b/>
      <sz val="16"/>
      <color indexed="8"/>
      <name val="ＭＳ Ｐゴシック"/>
      <family val="3"/>
    </font>
    <font>
      <b/>
      <sz val="16"/>
      <name val="ＭＳ Ｐゴシック"/>
      <family val="3"/>
    </font>
    <font>
      <b/>
      <sz val="16"/>
      <color indexed="10"/>
      <name val="ＭＳ Ｐゴシック"/>
      <family val="3"/>
    </font>
    <font>
      <sz val="10"/>
      <name val="ＭＳ Ｐゴシック"/>
      <family val="3"/>
    </font>
    <font>
      <b/>
      <u val="single"/>
      <sz val="11"/>
      <color indexed="12"/>
      <name val="ＭＳ Ｐゴシック"/>
      <family val="3"/>
    </font>
    <font>
      <b/>
      <sz val="10"/>
      <color indexed="8"/>
      <name val="ＭＳ Ｐゴシック"/>
      <family val="3"/>
    </font>
    <font>
      <b/>
      <sz val="10"/>
      <name val="ＭＳ Ｐゴシック"/>
      <family val="3"/>
    </font>
    <font>
      <sz val="9"/>
      <color indexed="8"/>
      <name val="ＭＳ Ｐゴシック"/>
      <family val="3"/>
    </font>
    <font>
      <b/>
      <sz val="20"/>
      <color indexed="9"/>
      <name val="ＭＳ Ｐゴシック"/>
      <family val="3"/>
    </font>
    <font>
      <b/>
      <sz val="12"/>
      <color indexed="10"/>
      <name val="ＭＳ Ｐゴシック"/>
      <family val="3"/>
    </font>
    <font>
      <b/>
      <sz val="20"/>
      <color indexed="56"/>
      <name val="ＭＳ Ｐゴシック"/>
      <family val="3"/>
    </font>
    <font>
      <b/>
      <sz val="11"/>
      <color indexed="10"/>
      <name val="ＭＳ Ｐゴシック"/>
      <family val="3"/>
    </font>
    <font>
      <u val="single"/>
      <sz val="10"/>
      <color indexed="12"/>
      <name val="ＭＳ Ｐゴシック"/>
      <family val="3"/>
    </font>
    <font>
      <b/>
      <sz val="10"/>
      <color indexed="9"/>
      <name val="ＭＳ Ｐゴシック"/>
      <family val="3"/>
    </font>
    <font>
      <b/>
      <sz val="12"/>
      <color indexed="8"/>
      <name val="ＭＳ Ｐゴシック"/>
      <family val="3"/>
    </font>
    <font>
      <sz val="11"/>
      <name val="ＭＳ Ｐゴシック"/>
      <family val="3"/>
    </font>
    <font>
      <b/>
      <sz val="9"/>
      <name val="ＭＳ Ｐゴシック"/>
      <family val="3"/>
    </font>
    <font>
      <b/>
      <sz val="12"/>
      <color indexed="9"/>
      <name val="ＭＳ Ｐゴシック"/>
      <family val="3"/>
    </font>
    <font>
      <sz val="10"/>
      <color indexed="9"/>
      <name val="ＭＳ Ｐゴシック"/>
      <family val="3"/>
    </font>
    <font>
      <b/>
      <sz val="14"/>
      <color indexed="8"/>
      <name val="ＭＳ Ｐゴシック"/>
      <family val="3"/>
    </font>
    <font>
      <b/>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Calibri"/>
      <family val="3"/>
    </font>
    <font>
      <b/>
      <sz val="20"/>
      <color theme="1"/>
      <name val="Calibri"/>
      <family val="3"/>
    </font>
    <font>
      <b/>
      <sz val="16"/>
      <color theme="1"/>
      <name val="Calibri"/>
      <family val="3"/>
    </font>
    <font>
      <b/>
      <sz val="16"/>
      <name val="Calibri"/>
      <family val="3"/>
    </font>
    <font>
      <b/>
      <sz val="16"/>
      <color rgb="FFFF0000"/>
      <name val="Calibri"/>
      <family val="3"/>
    </font>
    <font>
      <sz val="10"/>
      <color theme="1"/>
      <name val="Calibri"/>
      <family val="3"/>
    </font>
    <font>
      <b/>
      <u val="single"/>
      <sz val="11"/>
      <color theme="10"/>
      <name val="ＭＳ Ｐゴシック"/>
      <family val="3"/>
    </font>
    <font>
      <b/>
      <sz val="10"/>
      <color theme="1"/>
      <name val="Calibri"/>
      <family val="3"/>
    </font>
    <font>
      <b/>
      <sz val="10"/>
      <name val="Calibri"/>
      <family val="3"/>
    </font>
    <font>
      <sz val="9"/>
      <color theme="1"/>
      <name val="Calibri"/>
      <family val="3"/>
    </font>
    <font>
      <b/>
      <sz val="20"/>
      <color theme="0"/>
      <name val="Calibri"/>
      <family val="3"/>
    </font>
    <font>
      <b/>
      <sz val="12"/>
      <color rgb="FFFF0000"/>
      <name val="Calibri"/>
      <family val="3"/>
    </font>
    <font>
      <b/>
      <sz val="20"/>
      <color theme="3"/>
      <name val="Calibri"/>
      <family val="3"/>
    </font>
    <font>
      <b/>
      <sz val="11"/>
      <color rgb="FFFF0000"/>
      <name val="Calibri"/>
      <family val="3"/>
    </font>
    <font>
      <u val="single"/>
      <sz val="10"/>
      <color theme="10"/>
      <name val="ＭＳ Ｐゴシック"/>
      <family val="3"/>
    </font>
    <font>
      <b/>
      <sz val="10"/>
      <color theme="0"/>
      <name val="Calibri"/>
      <family val="3"/>
    </font>
    <font>
      <b/>
      <sz val="12"/>
      <color theme="1"/>
      <name val="Calibri"/>
      <family val="3"/>
    </font>
    <font>
      <sz val="11"/>
      <name val="Calibri"/>
      <family val="3"/>
    </font>
    <font>
      <b/>
      <sz val="9"/>
      <name val="Calibri"/>
      <family val="3"/>
    </font>
    <font>
      <b/>
      <sz val="12"/>
      <color theme="0"/>
      <name val="Calibri"/>
      <family val="3"/>
    </font>
    <font>
      <sz val="10"/>
      <name val="Calibri"/>
      <family val="3"/>
    </font>
    <font>
      <sz val="10"/>
      <color theme="0"/>
      <name val="Calibri"/>
      <family val="3"/>
    </font>
    <font>
      <b/>
      <sz val="14"/>
      <color theme="1"/>
      <name val="Calibri"/>
      <family val="3"/>
    </font>
    <font>
      <b/>
      <sz val="14"/>
      <color rgb="FFFF00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tint="0.34999001026153564"/>
        <bgColor indexed="64"/>
      </patternFill>
    </fill>
    <fill>
      <patternFill patternType="solid">
        <fgColor rgb="FF0070C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24998000264167786"/>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bottom/>
    </border>
    <border>
      <left/>
      <right/>
      <top/>
      <bottom style="thin"/>
    </border>
    <border>
      <left/>
      <right/>
      <top style="mediumDashed"/>
      <bottom/>
    </border>
    <border>
      <left style="thin"/>
      <right style="thin"/>
      <top style="thin"/>
      <bottom>
        <color indexed="63"/>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bottom style="thin"/>
    </border>
    <border>
      <left style="thin"/>
      <right style="thin"/>
      <top/>
      <bottom style="thin"/>
    </border>
    <border>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178">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horizontal="center" vertical="center"/>
    </xf>
    <xf numFmtId="0" fontId="0" fillId="33" borderId="0" xfId="0" applyFill="1" applyAlignment="1">
      <alignment vertical="center"/>
    </xf>
    <xf numFmtId="0" fontId="0" fillId="33" borderId="11" xfId="0" applyFill="1" applyBorder="1" applyAlignment="1">
      <alignment vertical="center"/>
    </xf>
    <xf numFmtId="0" fontId="66" fillId="0" borderId="10" xfId="0" applyFont="1" applyBorder="1" applyAlignment="1">
      <alignment vertical="center"/>
    </xf>
    <xf numFmtId="0" fontId="67" fillId="33" borderId="0" xfId="0" applyFont="1" applyFill="1" applyAlignment="1">
      <alignment vertical="center"/>
    </xf>
    <xf numFmtId="0" fontId="60" fillId="33" borderId="0" xfId="0" applyFont="1" applyFill="1" applyAlignment="1">
      <alignment vertical="center"/>
    </xf>
    <xf numFmtId="0" fontId="66" fillId="33" borderId="0" xfId="0" applyFont="1" applyFill="1" applyAlignment="1">
      <alignment vertical="center"/>
    </xf>
    <xf numFmtId="177" fontId="68" fillId="33" borderId="12" xfId="0" applyNumberFormat="1" applyFont="1" applyFill="1" applyBorder="1" applyAlignment="1">
      <alignment vertical="center"/>
    </xf>
    <xf numFmtId="177" fontId="68" fillId="33" borderId="0" xfId="0" applyNumberFormat="1" applyFont="1" applyFill="1" applyBorder="1" applyAlignment="1">
      <alignment vertical="center"/>
    </xf>
    <xf numFmtId="177" fontId="69" fillId="33" borderId="12" xfId="0" applyNumberFormat="1" applyFont="1" applyFill="1" applyBorder="1" applyAlignment="1">
      <alignment vertical="center"/>
    </xf>
    <xf numFmtId="177" fontId="69" fillId="33" borderId="0" xfId="0" applyNumberFormat="1" applyFont="1" applyFill="1" applyBorder="1" applyAlignment="1">
      <alignment vertical="center"/>
    </xf>
    <xf numFmtId="0" fontId="70" fillId="33" borderId="12" xfId="0" applyFont="1" applyFill="1" applyBorder="1" applyAlignment="1">
      <alignment vertical="center"/>
    </xf>
    <xf numFmtId="0" fontId="70" fillId="33" borderId="0" xfId="0" applyFont="1" applyFill="1" applyBorder="1" applyAlignment="1">
      <alignment vertical="center"/>
    </xf>
    <xf numFmtId="0" fontId="71" fillId="33" borderId="0" xfId="0" applyFont="1" applyFill="1" applyAlignment="1">
      <alignment vertical="center"/>
    </xf>
    <xf numFmtId="0" fontId="71" fillId="33" borderId="0" xfId="0" applyFont="1" applyFill="1" applyBorder="1" applyAlignment="1">
      <alignment vertical="center"/>
    </xf>
    <xf numFmtId="0" fontId="72" fillId="33" borderId="0" xfId="43" applyFont="1" applyFill="1" applyAlignment="1" applyProtection="1">
      <alignment vertical="center"/>
      <protection/>
    </xf>
    <xf numFmtId="0" fontId="48" fillId="33" borderId="0" xfId="0" applyFont="1" applyFill="1" applyAlignment="1">
      <alignment vertical="center"/>
    </xf>
    <xf numFmtId="0" fontId="0" fillId="34" borderId="0" xfId="0" applyFill="1" applyAlignment="1">
      <alignment vertical="center"/>
    </xf>
    <xf numFmtId="0" fontId="73" fillId="33" borderId="0" xfId="0" applyFont="1" applyFill="1" applyAlignment="1">
      <alignment vertical="center"/>
    </xf>
    <xf numFmtId="0" fontId="74" fillId="33" borderId="0" xfId="0" applyFont="1" applyFill="1" applyAlignment="1">
      <alignment vertical="center"/>
    </xf>
    <xf numFmtId="0" fontId="71" fillId="33" borderId="0" xfId="0" applyFont="1" applyFill="1" applyAlignment="1">
      <alignment vertical="center"/>
    </xf>
    <xf numFmtId="0" fontId="0" fillId="0" borderId="0" xfId="0" applyFill="1" applyAlignment="1">
      <alignment vertical="center"/>
    </xf>
    <xf numFmtId="0" fontId="0" fillId="33" borderId="13" xfId="0" applyFill="1" applyBorder="1" applyAlignment="1">
      <alignment vertical="center"/>
    </xf>
    <xf numFmtId="0" fontId="0" fillId="33" borderId="0" xfId="0" applyFill="1" applyAlignment="1">
      <alignment vertical="center"/>
    </xf>
    <xf numFmtId="0" fontId="71" fillId="33" borderId="0" xfId="0" applyFont="1" applyFill="1" applyAlignment="1">
      <alignment vertical="center"/>
    </xf>
    <xf numFmtId="0" fontId="71" fillId="33" borderId="0" xfId="0" applyFont="1" applyFill="1" applyAlignment="1">
      <alignment horizontal="left" vertical="center"/>
    </xf>
    <xf numFmtId="0" fontId="71" fillId="33" borderId="13" xfId="0" applyFont="1" applyFill="1" applyBorder="1" applyAlignment="1">
      <alignment vertical="center"/>
    </xf>
    <xf numFmtId="0" fontId="75" fillId="33" borderId="0" xfId="0" applyFont="1" applyFill="1" applyAlignment="1">
      <alignment vertical="center"/>
    </xf>
    <xf numFmtId="0" fontId="0" fillId="33" borderId="0" xfId="0" applyFill="1" applyAlignment="1" applyProtection="1">
      <alignment vertical="center"/>
      <protection locked="0"/>
    </xf>
    <xf numFmtId="0" fontId="76" fillId="33" borderId="0" xfId="0" applyFont="1" applyFill="1" applyAlignment="1">
      <alignment vertical="center"/>
    </xf>
    <xf numFmtId="0" fontId="77" fillId="33" borderId="0" xfId="0" applyFont="1" applyFill="1" applyAlignment="1">
      <alignment vertical="center"/>
    </xf>
    <xf numFmtId="0" fontId="78" fillId="33" borderId="0" xfId="0" applyFont="1" applyFill="1" applyAlignment="1">
      <alignment vertical="center"/>
    </xf>
    <xf numFmtId="0" fontId="48" fillId="33" borderId="14" xfId="0" applyFont="1" applyFill="1" applyBorder="1" applyAlignment="1" applyProtection="1">
      <alignment vertical="center"/>
      <protection locked="0"/>
    </xf>
    <xf numFmtId="0" fontId="48" fillId="33" borderId="14" xfId="0" applyFont="1" applyFill="1" applyBorder="1" applyAlignment="1">
      <alignment vertical="center"/>
    </xf>
    <xf numFmtId="0" fontId="79" fillId="33" borderId="0" xfId="0" applyFont="1" applyFill="1" applyAlignment="1">
      <alignment vertical="center"/>
    </xf>
    <xf numFmtId="0" fontId="71" fillId="33" borderId="0" xfId="0" applyFont="1" applyFill="1" applyBorder="1" applyAlignment="1" applyProtection="1">
      <alignment horizontal="left" vertical="center"/>
      <protection locked="0"/>
    </xf>
    <xf numFmtId="0" fontId="80" fillId="33" borderId="0" xfId="43" applyFont="1" applyFill="1" applyAlignment="1" applyProtection="1">
      <alignment horizontal="left" vertical="center"/>
      <protection locked="0"/>
    </xf>
    <xf numFmtId="0" fontId="66" fillId="33" borderId="0" xfId="0" applyFont="1" applyFill="1" applyAlignment="1">
      <alignment horizontal="left" vertical="center"/>
    </xf>
    <xf numFmtId="0" fontId="66" fillId="33" borderId="0" xfId="0" applyFont="1" applyFill="1" applyBorder="1" applyAlignment="1">
      <alignment horizontal="left" vertical="center"/>
    </xf>
    <xf numFmtId="0" fontId="81" fillId="33" borderId="0" xfId="0" applyFont="1" applyFill="1" applyBorder="1" applyAlignment="1">
      <alignment horizontal="center" vertical="center"/>
    </xf>
    <xf numFmtId="0" fontId="82" fillId="33" borderId="0" xfId="0" applyFont="1" applyFill="1" applyBorder="1" applyAlignment="1" applyProtection="1">
      <alignment horizontal="center" vertical="center"/>
      <protection locked="0"/>
    </xf>
    <xf numFmtId="177" fontId="0" fillId="34" borderId="0" xfId="0" applyNumberFormat="1" applyFill="1" applyAlignment="1">
      <alignment vertical="center"/>
    </xf>
    <xf numFmtId="0" fontId="83" fillId="33" borderId="0" xfId="0" applyFont="1" applyFill="1" applyAlignment="1">
      <alignment vertical="center"/>
    </xf>
    <xf numFmtId="0" fontId="0" fillId="33" borderId="0" xfId="0" applyFont="1" applyFill="1" applyAlignment="1" applyProtection="1">
      <alignment vertical="center"/>
      <protection locked="0"/>
    </xf>
    <xf numFmtId="0" fontId="0" fillId="33" borderId="0" xfId="0" applyFont="1" applyFill="1" applyAlignment="1" applyProtection="1">
      <alignment vertical="center"/>
      <protection/>
    </xf>
    <xf numFmtId="0" fontId="0" fillId="33" borderId="0" xfId="0" applyFont="1" applyFill="1" applyAlignment="1">
      <alignment vertical="center"/>
    </xf>
    <xf numFmtId="0" fontId="81" fillId="33" borderId="0" xfId="0" applyFont="1" applyFill="1" applyAlignment="1">
      <alignment vertical="center"/>
    </xf>
    <xf numFmtId="0" fontId="84" fillId="33" borderId="0" xfId="0" applyFont="1" applyFill="1" applyAlignment="1">
      <alignment vertical="center"/>
    </xf>
    <xf numFmtId="0" fontId="73" fillId="35" borderId="0" xfId="0" applyFont="1" applyFill="1" applyAlignment="1">
      <alignment vertical="center"/>
    </xf>
    <xf numFmtId="0" fontId="0" fillId="35" borderId="0" xfId="0" applyFill="1" applyAlignment="1">
      <alignment vertical="center"/>
    </xf>
    <xf numFmtId="0" fontId="85" fillId="35" borderId="0" xfId="0" applyFont="1" applyFill="1" applyAlignment="1">
      <alignment vertical="center"/>
    </xf>
    <xf numFmtId="0" fontId="71" fillId="35" borderId="0" xfId="0" applyFont="1" applyFill="1" applyAlignment="1">
      <alignment vertical="center"/>
    </xf>
    <xf numFmtId="0" fontId="60" fillId="35" borderId="0" xfId="0" applyFont="1" applyFill="1" applyAlignment="1">
      <alignment vertical="center"/>
    </xf>
    <xf numFmtId="0" fontId="71" fillId="0" borderId="0" xfId="0" applyFont="1" applyAlignment="1">
      <alignment vertical="center"/>
    </xf>
    <xf numFmtId="179" fontId="71" fillId="0" borderId="0" xfId="0" applyNumberFormat="1" applyFont="1" applyAlignment="1">
      <alignment vertical="center"/>
    </xf>
    <xf numFmtId="180" fontId="71" fillId="0" borderId="0" xfId="0" applyNumberFormat="1" applyFont="1" applyAlignment="1">
      <alignment vertical="center"/>
    </xf>
    <xf numFmtId="0" fontId="86" fillId="0" borderId="0" xfId="0" applyFont="1" applyAlignment="1">
      <alignment vertical="center"/>
    </xf>
    <xf numFmtId="0" fontId="71" fillId="0" borderId="0" xfId="0" applyFont="1" applyAlignment="1">
      <alignment horizontal="right" vertical="center"/>
    </xf>
    <xf numFmtId="0" fontId="71" fillId="0" borderId="0" xfId="0" applyNumberFormat="1" applyFont="1" applyAlignment="1">
      <alignment vertical="center"/>
    </xf>
    <xf numFmtId="0" fontId="71" fillId="36" borderId="15" xfId="0" applyFont="1" applyFill="1" applyBorder="1" applyAlignment="1">
      <alignment horizontal="center" vertical="center"/>
    </xf>
    <xf numFmtId="0" fontId="87" fillId="37" borderId="12" xfId="0" applyFont="1" applyFill="1" applyBorder="1" applyAlignment="1">
      <alignment vertical="center"/>
    </xf>
    <xf numFmtId="0" fontId="0" fillId="33" borderId="0" xfId="0" applyFill="1" applyBorder="1" applyAlignment="1">
      <alignment vertical="center"/>
    </xf>
    <xf numFmtId="0" fontId="0" fillId="33" borderId="13" xfId="0" applyFill="1" applyBorder="1" applyAlignment="1">
      <alignment vertical="center"/>
    </xf>
    <xf numFmtId="0" fontId="75" fillId="33" borderId="13" xfId="0" applyFont="1" applyFill="1" applyBorder="1" applyAlignment="1">
      <alignment horizontal="left" vertical="center" wrapText="1"/>
    </xf>
    <xf numFmtId="0" fontId="75" fillId="33" borderId="13" xfId="0" applyFont="1" applyFill="1" applyBorder="1" applyAlignment="1">
      <alignment horizontal="left" vertical="center"/>
    </xf>
    <xf numFmtId="0" fontId="75" fillId="33" borderId="0" xfId="0" applyFont="1" applyFill="1" applyBorder="1" applyAlignment="1">
      <alignment vertical="center" wrapText="1"/>
    </xf>
    <xf numFmtId="0" fontId="75" fillId="33" borderId="0" xfId="0" applyFont="1" applyFill="1" applyBorder="1" applyAlignment="1">
      <alignment vertical="center"/>
    </xf>
    <xf numFmtId="0" fontId="83" fillId="34" borderId="0" xfId="0" applyFont="1" applyFill="1" applyAlignment="1">
      <alignment vertical="center"/>
    </xf>
    <xf numFmtId="0" fontId="83" fillId="34" borderId="0" xfId="0" applyFont="1" applyFill="1" applyAlignment="1" applyProtection="1">
      <alignment vertical="center"/>
      <protection locked="0"/>
    </xf>
    <xf numFmtId="0" fontId="83" fillId="0" borderId="0" xfId="0" applyFont="1" applyFill="1" applyAlignment="1">
      <alignment vertical="center"/>
    </xf>
    <xf numFmtId="178" fontId="83" fillId="34" borderId="0" xfId="0" applyNumberFormat="1" applyFont="1" applyFill="1" applyAlignment="1" applyProtection="1">
      <alignment vertical="center"/>
      <protection locked="0"/>
    </xf>
    <xf numFmtId="0" fontId="81" fillId="38" borderId="10" xfId="0" applyFont="1" applyFill="1" applyBorder="1" applyAlignment="1">
      <alignment horizontal="center" vertical="center"/>
    </xf>
    <xf numFmtId="177" fontId="66" fillId="33" borderId="16" xfId="0" applyNumberFormat="1" applyFont="1" applyFill="1" applyBorder="1" applyAlignment="1" applyProtection="1">
      <alignment horizontal="left" vertical="top" wrapText="1"/>
      <protection locked="0"/>
    </xf>
    <xf numFmtId="177" fontId="66" fillId="33" borderId="17" xfId="0" applyNumberFormat="1" applyFont="1" applyFill="1" applyBorder="1" applyAlignment="1" applyProtection="1">
      <alignment horizontal="left" vertical="top"/>
      <protection locked="0"/>
    </xf>
    <xf numFmtId="177" fontId="66" fillId="33" borderId="18" xfId="0" applyNumberFormat="1" applyFont="1" applyFill="1" applyBorder="1" applyAlignment="1" applyProtection="1">
      <alignment horizontal="left" vertical="top"/>
      <protection locked="0"/>
    </xf>
    <xf numFmtId="177" fontId="66" fillId="33" borderId="12" xfId="0" applyNumberFormat="1" applyFont="1" applyFill="1" applyBorder="1" applyAlignment="1" applyProtection="1">
      <alignment horizontal="left" vertical="top"/>
      <protection locked="0"/>
    </xf>
    <xf numFmtId="177" fontId="66" fillId="33" borderId="0" xfId="0" applyNumberFormat="1" applyFont="1" applyFill="1" applyBorder="1" applyAlignment="1" applyProtection="1">
      <alignment horizontal="left" vertical="top"/>
      <protection locked="0"/>
    </xf>
    <xf numFmtId="177" fontId="66" fillId="33" borderId="19" xfId="0" applyNumberFormat="1" applyFont="1" applyFill="1" applyBorder="1" applyAlignment="1" applyProtection="1">
      <alignment horizontal="left" vertical="top"/>
      <protection locked="0"/>
    </xf>
    <xf numFmtId="177" fontId="66" fillId="33" borderId="20" xfId="0" applyNumberFormat="1" applyFont="1" applyFill="1" applyBorder="1" applyAlignment="1" applyProtection="1">
      <alignment horizontal="left" vertical="top"/>
      <protection locked="0"/>
    </xf>
    <xf numFmtId="177" fontId="66" fillId="33" borderId="13" xfId="0" applyNumberFormat="1" applyFont="1" applyFill="1" applyBorder="1" applyAlignment="1" applyProtection="1">
      <alignment horizontal="left" vertical="top"/>
      <protection locked="0"/>
    </xf>
    <xf numFmtId="177" fontId="66" fillId="33" borderId="21" xfId="0" applyNumberFormat="1" applyFont="1" applyFill="1" applyBorder="1" applyAlignment="1" applyProtection="1">
      <alignment horizontal="left" vertical="top"/>
      <protection locked="0"/>
    </xf>
    <xf numFmtId="42" fontId="88" fillId="0" borderId="16" xfId="49" applyNumberFormat="1" applyFont="1" applyBorder="1" applyAlignment="1">
      <alignment horizontal="center" vertical="center"/>
    </xf>
    <xf numFmtId="42" fontId="88" fillId="0" borderId="17" xfId="49" applyNumberFormat="1" applyFont="1" applyBorder="1" applyAlignment="1">
      <alignment horizontal="center" vertical="center"/>
    </xf>
    <xf numFmtId="42" fontId="88" fillId="0" borderId="18" xfId="49" applyNumberFormat="1" applyFont="1" applyBorder="1" applyAlignment="1">
      <alignment horizontal="center" vertical="center"/>
    </xf>
    <xf numFmtId="42" fontId="88" fillId="0" borderId="20" xfId="49" applyNumberFormat="1" applyFont="1" applyBorder="1" applyAlignment="1">
      <alignment horizontal="center" vertical="center"/>
    </xf>
    <xf numFmtId="42" fontId="88" fillId="0" borderId="13" xfId="49" applyNumberFormat="1" applyFont="1" applyBorder="1" applyAlignment="1">
      <alignment horizontal="center" vertical="center"/>
    </xf>
    <xf numFmtId="42" fontId="88" fillId="0" borderId="21" xfId="49" applyNumberFormat="1" applyFont="1" applyBorder="1" applyAlignment="1">
      <alignment horizontal="center" vertical="center"/>
    </xf>
    <xf numFmtId="177" fontId="88" fillId="0" borderId="10" xfId="0" applyNumberFormat="1" applyFont="1" applyBorder="1" applyAlignment="1">
      <alignment horizontal="right" vertical="center"/>
    </xf>
    <xf numFmtId="177" fontId="88" fillId="0" borderId="22" xfId="0" applyNumberFormat="1" applyFont="1" applyBorder="1" applyAlignment="1">
      <alignment horizontal="right" vertical="center"/>
    </xf>
    <xf numFmtId="0" fontId="0" fillId="0" borderId="10" xfId="0" applyBorder="1" applyAlignment="1">
      <alignment horizontal="center" vertical="center"/>
    </xf>
    <xf numFmtId="177" fontId="74" fillId="0" borderId="16" xfId="0" applyNumberFormat="1" applyFont="1" applyBorder="1" applyAlignment="1">
      <alignment horizontal="right" vertical="center" wrapText="1"/>
    </xf>
    <xf numFmtId="177" fontId="74" fillId="0" borderId="17" xfId="0" applyNumberFormat="1" applyFont="1" applyBorder="1" applyAlignment="1">
      <alignment horizontal="right" vertical="center" wrapText="1"/>
    </xf>
    <xf numFmtId="177" fontId="74" fillId="0" borderId="18" xfId="0" applyNumberFormat="1" applyFont="1" applyBorder="1" applyAlignment="1">
      <alignment horizontal="right" vertical="center" wrapText="1"/>
    </xf>
    <xf numFmtId="177" fontId="74" fillId="0" borderId="20" xfId="0" applyNumberFormat="1" applyFont="1" applyBorder="1" applyAlignment="1">
      <alignment horizontal="right" vertical="center" wrapText="1"/>
    </xf>
    <xf numFmtId="177" fontId="74" fillId="0" borderId="13" xfId="0" applyNumberFormat="1" applyFont="1" applyBorder="1" applyAlignment="1">
      <alignment horizontal="right" vertical="center" wrapText="1"/>
    </xf>
    <xf numFmtId="177" fontId="74" fillId="0" borderId="21" xfId="0" applyNumberFormat="1" applyFont="1" applyBorder="1" applyAlignment="1">
      <alignment horizontal="right" vertical="center" wrapText="1"/>
    </xf>
    <xf numFmtId="177" fontId="89" fillId="0" borderId="16" xfId="0" applyNumberFormat="1" applyFont="1" applyBorder="1" applyAlignment="1">
      <alignment horizontal="right" vertical="center" wrapText="1"/>
    </xf>
    <xf numFmtId="177" fontId="89" fillId="0" borderId="17" xfId="0" applyNumberFormat="1" applyFont="1" applyBorder="1" applyAlignment="1">
      <alignment horizontal="right" vertical="center" wrapText="1"/>
    </xf>
    <xf numFmtId="177" fontId="89" fillId="0" borderId="18" xfId="0" applyNumberFormat="1" applyFont="1" applyBorder="1" applyAlignment="1">
      <alignment horizontal="right" vertical="center" wrapText="1"/>
    </xf>
    <xf numFmtId="177" fontId="89" fillId="0" borderId="20" xfId="0" applyNumberFormat="1" applyFont="1" applyBorder="1" applyAlignment="1">
      <alignment horizontal="right" vertical="center" wrapText="1"/>
    </xf>
    <xf numFmtId="177" fontId="89" fillId="0" borderId="13" xfId="0" applyNumberFormat="1" applyFont="1" applyBorder="1" applyAlignment="1">
      <alignment horizontal="right" vertical="center" wrapText="1"/>
    </xf>
    <xf numFmtId="177" fontId="89" fillId="0" borderId="21" xfId="0" applyNumberFormat="1" applyFont="1" applyBorder="1" applyAlignment="1">
      <alignment horizontal="right" vertical="center" wrapText="1"/>
    </xf>
    <xf numFmtId="176" fontId="88" fillId="3" borderId="16" xfId="0" applyNumberFormat="1" applyFont="1" applyFill="1" applyBorder="1" applyAlignment="1" applyProtection="1">
      <alignment horizontal="center" vertical="center"/>
      <protection locked="0"/>
    </xf>
    <xf numFmtId="176" fontId="88" fillId="3" borderId="17" xfId="0" applyNumberFormat="1" applyFont="1" applyFill="1" applyBorder="1" applyAlignment="1" applyProtection="1">
      <alignment horizontal="center" vertical="center"/>
      <protection locked="0"/>
    </xf>
    <xf numFmtId="176" fontId="88" fillId="3" borderId="18" xfId="0" applyNumberFormat="1" applyFont="1" applyFill="1" applyBorder="1" applyAlignment="1" applyProtection="1">
      <alignment horizontal="center" vertical="center"/>
      <protection locked="0"/>
    </xf>
    <xf numFmtId="176" fontId="88" fillId="3" borderId="20" xfId="0" applyNumberFormat="1" applyFont="1" applyFill="1" applyBorder="1" applyAlignment="1" applyProtection="1">
      <alignment horizontal="center" vertical="center"/>
      <protection locked="0"/>
    </xf>
    <xf numFmtId="176" fontId="88" fillId="3" borderId="13" xfId="0" applyNumberFormat="1" applyFont="1" applyFill="1" applyBorder="1" applyAlignment="1" applyProtection="1">
      <alignment horizontal="center" vertical="center"/>
      <protection locked="0"/>
    </xf>
    <xf numFmtId="176" fontId="88" fillId="3" borderId="21" xfId="0" applyNumberFormat="1" applyFont="1" applyFill="1" applyBorder="1" applyAlignment="1" applyProtection="1">
      <alignment horizontal="center" vertical="center"/>
      <protection locked="0"/>
    </xf>
    <xf numFmtId="0" fontId="82" fillId="33" borderId="17" xfId="0" applyFont="1" applyFill="1" applyBorder="1" applyAlignment="1" applyProtection="1">
      <alignment horizontal="center" vertical="center"/>
      <protection locked="0"/>
    </xf>
    <xf numFmtId="0" fontId="82" fillId="33" borderId="18" xfId="0" applyFont="1" applyFill="1" applyBorder="1" applyAlignment="1" applyProtection="1">
      <alignment horizontal="center" vertical="center"/>
      <protection locked="0"/>
    </xf>
    <xf numFmtId="0" fontId="82" fillId="33" borderId="13" xfId="0" applyFont="1" applyFill="1" applyBorder="1" applyAlignment="1" applyProtection="1">
      <alignment horizontal="center" vertical="center"/>
      <protection locked="0"/>
    </xf>
    <xf numFmtId="0" fontId="82" fillId="33" borderId="21" xfId="0" applyFont="1" applyFill="1" applyBorder="1" applyAlignment="1" applyProtection="1">
      <alignment horizontal="center" vertical="center"/>
      <protection locked="0"/>
    </xf>
    <xf numFmtId="0" fontId="82" fillId="3" borderId="16" xfId="0" applyFont="1" applyFill="1" applyBorder="1" applyAlignment="1" applyProtection="1">
      <alignment horizontal="center" vertical="center"/>
      <protection locked="0"/>
    </xf>
    <xf numFmtId="0" fontId="82" fillId="3" borderId="17" xfId="0" applyFont="1" applyFill="1" applyBorder="1" applyAlignment="1" applyProtection="1">
      <alignment horizontal="center" vertical="center"/>
      <protection locked="0"/>
    </xf>
    <xf numFmtId="0" fontId="82" fillId="3" borderId="20" xfId="0" applyFont="1" applyFill="1" applyBorder="1" applyAlignment="1" applyProtection="1">
      <alignment horizontal="center" vertical="center"/>
      <protection locked="0"/>
    </xf>
    <xf numFmtId="0" fontId="82" fillId="3" borderId="13" xfId="0" applyFont="1" applyFill="1" applyBorder="1" applyAlignment="1" applyProtection="1">
      <alignment horizontal="center" vertical="center"/>
      <protection locked="0"/>
    </xf>
    <xf numFmtId="0" fontId="81" fillId="38" borderId="23" xfId="0" applyFont="1" applyFill="1" applyBorder="1" applyAlignment="1">
      <alignment horizontal="center" vertical="center"/>
    </xf>
    <xf numFmtId="0" fontId="75" fillId="33" borderId="0" xfId="0" applyFont="1" applyFill="1" applyBorder="1" applyAlignment="1">
      <alignment horizontal="left" vertical="center" wrapText="1"/>
    </xf>
    <xf numFmtId="0" fontId="75" fillId="33" borderId="0" xfId="0" applyFont="1" applyFill="1" applyBorder="1" applyAlignment="1">
      <alignment horizontal="left" vertical="center"/>
    </xf>
    <xf numFmtId="0" fontId="82" fillId="3" borderId="18" xfId="0" applyFont="1" applyFill="1" applyBorder="1" applyAlignment="1" applyProtection="1">
      <alignment horizontal="center" vertical="center"/>
      <protection locked="0"/>
    </xf>
    <xf numFmtId="0" fontId="82" fillId="3" borderId="21" xfId="0" applyFont="1" applyFill="1" applyBorder="1" applyAlignment="1" applyProtection="1">
      <alignment horizontal="center" vertical="center"/>
      <protection locked="0"/>
    </xf>
    <xf numFmtId="0" fontId="66" fillId="33" borderId="12" xfId="0" applyFont="1" applyFill="1" applyBorder="1" applyAlignment="1">
      <alignment horizontal="left" vertical="center"/>
    </xf>
    <xf numFmtId="0" fontId="66" fillId="33" borderId="0" xfId="0" applyFont="1" applyFill="1" applyAlignment="1">
      <alignment horizontal="left" vertical="center"/>
    </xf>
    <xf numFmtId="0" fontId="60" fillId="3" borderId="16" xfId="0" applyFont="1" applyFill="1" applyBorder="1" applyAlignment="1" applyProtection="1">
      <alignment horizontal="center" vertical="center"/>
      <protection locked="0"/>
    </xf>
    <xf numFmtId="0" fontId="60" fillId="3" borderId="17" xfId="0" applyFont="1" applyFill="1" applyBorder="1" applyAlignment="1" applyProtection="1">
      <alignment horizontal="center" vertical="center"/>
      <protection locked="0"/>
    </xf>
    <xf numFmtId="0" fontId="60" fillId="3" borderId="20" xfId="0" applyFont="1" applyFill="1" applyBorder="1" applyAlignment="1" applyProtection="1">
      <alignment horizontal="center" vertical="center"/>
      <protection locked="0"/>
    </xf>
    <xf numFmtId="0" fontId="60" fillId="3" borderId="13" xfId="0" applyFont="1" applyFill="1" applyBorder="1" applyAlignment="1" applyProtection="1">
      <alignment horizontal="center" vertical="center"/>
      <protection locked="0"/>
    </xf>
    <xf numFmtId="0" fontId="50" fillId="38" borderId="16" xfId="0" applyFont="1" applyFill="1" applyBorder="1" applyAlignment="1">
      <alignment horizontal="center" vertical="center"/>
    </xf>
    <xf numFmtId="0" fontId="50" fillId="38" borderId="17" xfId="0" applyFont="1" applyFill="1" applyBorder="1" applyAlignment="1">
      <alignment horizontal="center" vertical="center"/>
    </xf>
    <xf numFmtId="0" fontId="50" fillId="38" borderId="20" xfId="0" applyFont="1" applyFill="1" applyBorder="1" applyAlignment="1">
      <alignment horizontal="center" vertical="center"/>
    </xf>
    <xf numFmtId="0" fontId="50" fillId="38" borderId="13" xfId="0" applyFont="1" applyFill="1" applyBorder="1" applyAlignment="1">
      <alignment horizontal="center" vertical="center"/>
    </xf>
    <xf numFmtId="0" fontId="81" fillId="38" borderId="16" xfId="0" applyFont="1" applyFill="1" applyBorder="1" applyAlignment="1">
      <alignment horizontal="center" vertical="center"/>
    </xf>
    <xf numFmtId="0" fontId="81" fillId="38" borderId="17" xfId="0" applyFont="1" applyFill="1" applyBorder="1" applyAlignment="1">
      <alignment horizontal="center" vertical="center"/>
    </xf>
    <xf numFmtId="0" fontId="81" fillId="38" borderId="18" xfId="0" applyFont="1" applyFill="1" applyBorder="1" applyAlignment="1">
      <alignment horizontal="center" vertical="center"/>
    </xf>
    <xf numFmtId="0" fontId="81" fillId="38" borderId="20" xfId="0" applyFont="1" applyFill="1" applyBorder="1" applyAlignment="1">
      <alignment horizontal="center" vertical="center"/>
    </xf>
    <xf numFmtId="0" fontId="81" fillId="38" borderId="13" xfId="0" applyFont="1" applyFill="1" applyBorder="1" applyAlignment="1">
      <alignment horizontal="center" vertical="center"/>
    </xf>
    <xf numFmtId="0" fontId="81" fillId="38" borderId="21" xfId="0" applyFont="1" applyFill="1" applyBorder="1" applyAlignment="1">
      <alignment horizontal="center" vertical="center"/>
    </xf>
    <xf numFmtId="0" fontId="50" fillId="38" borderId="10" xfId="0" applyFont="1" applyFill="1" applyBorder="1" applyAlignment="1">
      <alignment horizontal="center" vertical="center" textRotation="255"/>
    </xf>
    <xf numFmtId="0" fontId="68" fillId="3" borderId="10" xfId="0" applyFont="1" applyFill="1" applyBorder="1" applyAlignment="1" applyProtection="1">
      <alignment horizontal="left" vertical="center"/>
      <protection locked="0"/>
    </xf>
    <xf numFmtId="0" fontId="73" fillId="3" borderId="22" xfId="0" applyFont="1" applyFill="1" applyBorder="1" applyAlignment="1" applyProtection="1">
      <alignment horizontal="left" vertical="center"/>
      <protection locked="0"/>
    </xf>
    <xf numFmtId="0" fontId="73" fillId="3" borderId="24" xfId="0" applyFont="1" applyFill="1" applyBorder="1" applyAlignment="1" applyProtection="1">
      <alignment horizontal="left" vertical="center"/>
      <protection locked="0"/>
    </xf>
    <xf numFmtId="0" fontId="73" fillId="3" borderId="11" xfId="0" applyFont="1" applyFill="1" applyBorder="1" applyAlignment="1" applyProtection="1">
      <alignment horizontal="left" vertical="center"/>
      <protection locked="0"/>
    </xf>
    <xf numFmtId="49" fontId="73" fillId="3" borderId="22" xfId="0" applyNumberFormat="1" applyFont="1" applyFill="1" applyBorder="1" applyAlignment="1" applyProtection="1">
      <alignment horizontal="left" vertical="center"/>
      <protection locked="0"/>
    </xf>
    <xf numFmtId="49" fontId="73" fillId="3" borderId="24" xfId="0" applyNumberFormat="1" applyFont="1" applyFill="1" applyBorder="1" applyAlignment="1" applyProtection="1">
      <alignment horizontal="left" vertical="center"/>
      <protection locked="0"/>
    </xf>
    <xf numFmtId="49" fontId="73" fillId="3" borderId="11" xfId="0" applyNumberFormat="1" applyFont="1" applyFill="1" applyBorder="1" applyAlignment="1" applyProtection="1">
      <alignment horizontal="left" vertical="center"/>
      <protection locked="0"/>
    </xf>
    <xf numFmtId="0" fontId="0" fillId="0" borderId="16" xfId="0"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66" fillId="3" borderId="10" xfId="0" applyFont="1" applyFill="1" applyBorder="1" applyAlignment="1" applyProtection="1">
      <alignment horizontal="left" vertical="center"/>
      <protection locked="0"/>
    </xf>
    <xf numFmtId="0" fontId="0" fillId="3" borderId="16"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66" fillId="33" borderId="12" xfId="0" applyFont="1" applyFill="1" applyBorder="1" applyAlignment="1">
      <alignment horizontal="left" vertical="center" wrapText="1"/>
    </xf>
    <xf numFmtId="0" fontId="66" fillId="33" borderId="0" xfId="0" applyFont="1" applyFill="1" applyBorder="1" applyAlignment="1">
      <alignment horizontal="left" vertical="center" wrapText="1"/>
    </xf>
    <xf numFmtId="0" fontId="76" fillId="38" borderId="0" xfId="0" applyFont="1" applyFill="1" applyAlignment="1">
      <alignment horizontal="center" vertical="center"/>
    </xf>
    <xf numFmtId="0" fontId="80" fillId="33" borderId="0" xfId="43" applyFont="1" applyFill="1" applyAlignment="1" applyProtection="1">
      <alignment horizontal="left" vertical="center"/>
      <protection locked="0"/>
    </xf>
    <xf numFmtId="0" fontId="66" fillId="3" borderId="22" xfId="0" applyFont="1" applyFill="1" applyBorder="1" applyAlignment="1" applyProtection="1">
      <alignment horizontal="left" vertical="center"/>
      <protection locked="0"/>
    </xf>
    <xf numFmtId="0" fontId="66" fillId="3" borderId="24" xfId="0" applyFont="1" applyFill="1" applyBorder="1" applyAlignment="1" applyProtection="1">
      <alignment horizontal="left" vertical="center"/>
      <protection locked="0"/>
    </xf>
    <xf numFmtId="0" fontId="66" fillId="3" borderId="11" xfId="0" applyFont="1" applyFill="1" applyBorder="1" applyAlignment="1" applyProtection="1">
      <alignment horizontal="left" vertical="center"/>
      <protection locked="0"/>
    </xf>
    <xf numFmtId="0" fontId="68" fillId="3" borderId="17" xfId="0" applyFont="1" applyFill="1" applyBorder="1" applyAlignment="1" applyProtection="1">
      <alignment horizontal="center" vertical="center"/>
      <protection locked="0"/>
    </xf>
    <xf numFmtId="0" fontId="68" fillId="3" borderId="18" xfId="0" applyFont="1" applyFill="1" applyBorder="1" applyAlignment="1" applyProtection="1">
      <alignment horizontal="center" vertical="center"/>
      <protection locked="0"/>
    </xf>
    <xf numFmtId="0" fontId="68" fillId="3" borderId="13" xfId="0" applyFont="1" applyFill="1" applyBorder="1" applyAlignment="1" applyProtection="1">
      <alignment horizontal="center" vertical="center"/>
      <protection locked="0"/>
    </xf>
    <xf numFmtId="0" fontId="68" fillId="3" borderId="21" xfId="0" applyFont="1" applyFill="1" applyBorder="1" applyAlignment="1" applyProtection="1">
      <alignment horizontal="center" vertical="center"/>
      <protection locked="0"/>
    </xf>
    <xf numFmtId="0" fontId="87" fillId="37" borderId="21" xfId="0" applyFont="1" applyFill="1" applyBorder="1" applyAlignment="1">
      <alignment horizontal="center" vertical="center"/>
    </xf>
    <xf numFmtId="0" fontId="87" fillId="37" borderId="23" xfId="0" applyFont="1" applyFill="1" applyBorder="1" applyAlignment="1">
      <alignment horizontal="center" vertical="center"/>
    </xf>
    <xf numFmtId="0" fontId="87" fillId="37" borderId="18" xfId="0" applyFont="1" applyFill="1" applyBorder="1" applyAlignment="1">
      <alignment horizontal="center" vertical="center"/>
    </xf>
    <xf numFmtId="0" fontId="87" fillId="37" borderId="15" xfId="0" applyFont="1" applyFill="1" applyBorder="1" applyAlignment="1">
      <alignment horizontal="center" vertical="center"/>
    </xf>
    <xf numFmtId="0" fontId="87" fillId="37" borderId="20" xfId="0" applyFont="1" applyFill="1" applyBorder="1" applyAlignment="1">
      <alignment horizontal="center" vertical="center"/>
    </xf>
    <xf numFmtId="0" fontId="87" fillId="37" borderId="16" xfId="0" applyFont="1" applyFill="1" applyBorder="1" applyAlignment="1">
      <alignment horizontal="center" vertical="center"/>
    </xf>
    <xf numFmtId="0" fontId="87" fillId="37" borderId="1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6">
    <dxf>
      <fill>
        <patternFill>
          <bgColor theme="0"/>
        </patternFill>
      </fill>
    </dxf>
    <dxf>
      <fill>
        <patternFill patternType="solid">
          <bgColor theme="0"/>
        </patternFill>
      </fill>
    </dxf>
    <dxf>
      <fill>
        <patternFill>
          <bgColor theme="0"/>
        </patternFill>
      </fill>
    </dxf>
    <dxf>
      <font>
        <color theme="0"/>
      </font>
    </dxf>
    <dxf>
      <font>
        <color theme="0"/>
      </font>
    </dxf>
    <dxf>
      <font>
        <color theme="0"/>
      </font>
    </dxf>
    <dxf>
      <font>
        <color theme="0"/>
      </font>
    </dxf>
    <dxf>
      <font>
        <b/>
        <i val="0"/>
        <color rgb="FFFF0000"/>
      </font>
      <fill>
        <patternFill>
          <bgColor theme="0"/>
        </patternFill>
      </fill>
    </dxf>
    <dxf>
      <font>
        <b/>
        <i val="0"/>
        <color rgb="FFFF0000"/>
      </font>
    </dxf>
    <dxf>
      <font>
        <b/>
        <i val="0"/>
        <u val="none"/>
        <strike val="0"/>
        <color rgb="FFFF0000"/>
      </font>
      <fill>
        <patternFill patternType="solid">
          <bgColor theme="0"/>
        </patternFill>
      </fill>
      <border>
        <left style="thin"/>
        <right style="thin"/>
        <top style="thin"/>
        <bottom style="thin"/>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ont>
        <b/>
        <i val="0"/>
        <u val="none"/>
        <strike val="0"/>
        <color rgb="FFFF0000"/>
      </font>
      <fill>
        <patternFill patternType="solid">
          <bgColor theme="0"/>
        </patternFill>
      </fill>
      <border>
        <left style="thin">
          <color rgb="FF000000"/>
        </left>
        <right style="thin">
          <color rgb="FF000000"/>
        </right>
        <top style="thin"/>
        <bottom style="thin">
          <color rgb="FF000000"/>
        </bottom>
      </border>
    </dxf>
    <dxf>
      <font>
        <b/>
        <i val="0"/>
        <color rgb="FFFF0000"/>
      </font>
      <border/>
    </dxf>
    <dxf>
      <font>
        <b/>
        <i val="0"/>
        <color rgb="FFFF0000"/>
      </font>
      <fill>
        <patternFill>
          <bgColor theme="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522;&#12473;&#12488;"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nzesui@ace.ocn.ne.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O202"/>
  <sheetViews>
    <sheetView tabSelected="1" zoomScalePageLayoutView="0" workbookViewId="0" topLeftCell="A1">
      <selection activeCell="F15" sqref="F15:U15"/>
    </sheetView>
  </sheetViews>
  <sheetFormatPr defaultColWidth="2.57421875" defaultRowHeight="15"/>
  <cols>
    <col min="1" max="38" width="2.421875" style="0" customWidth="1"/>
    <col min="39" max="53" width="2.421875" style="71" customWidth="1"/>
    <col min="54" max="66" width="2.421875" style="71" hidden="1" customWidth="1"/>
    <col min="67" max="67" width="0" style="71" hidden="1" customWidth="1"/>
    <col min="68" max="82" width="2.421875" style="71" customWidth="1"/>
    <col min="83" max="119" width="2.421875" style="23" customWidth="1"/>
    <col min="120" max="16384" width="2.421875" style="0" customWidth="1"/>
  </cols>
  <sheetData>
    <row r="1" spans="1:82" ht="13.5" customHeight="1">
      <c r="A1" s="3"/>
      <c r="B1" s="32"/>
      <c r="C1" s="6"/>
      <c r="D1" s="3"/>
      <c r="E1" s="3"/>
      <c r="F1" s="3"/>
      <c r="G1" s="3"/>
      <c r="H1" s="3"/>
      <c r="I1" s="3"/>
      <c r="J1" s="3"/>
      <c r="K1" s="3"/>
      <c r="L1" s="3"/>
      <c r="M1" s="3"/>
      <c r="N1" s="3"/>
      <c r="O1" s="3"/>
      <c r="P1" s="3"/>
      <c r="Q1" s="3"/>
      <c r="R1" s="3"/>
      <c r="S1" s="3"/>
      <c r="T1" s="3"/>
      <c r="U1" s="3"/>
      <c r="V1" s="3"/>
      <c r="W1" s="3"/>
      <c r="X1" s="3"/>
      <c r="Y1" s="12"/>
      <c r="Z1" s="3"/>
      <c r="AA1" s="3"/>
      <c r="AB1" s="3"/>
      <c r="AC1" s="3"/>
      <c r="AD1" s="3"/>
      <c r="AE1" s="3"/>
      <c r="AF1" s="3"/>
      <c r="AG1" s="3"/>
      <c r="AH1" s="3"/>
      <c r="AI1" s="3"/>
      <c r="AJ1" s="3"/>
      <c r="AK1" s="3"/>
      <c r="AL1" s="3"/>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row>
    <row r="2" spans="1:82" ht="13.5" customHeight="1">
      <c r="A2" s="3"/>
      <c r="B2" s="21" t="s">
        <v>26</v>
      </c>
      <c r="C2" s="3"/>
      <c r="D2" s="3"/>
      <c r="E2" s="17"/>
      <c r="F2" s="3"/>
      <c r="G2" s="3"/>
      <c r="H2" s="3"/>
      <c r="I2" s="3"/>
      <c r="J2" s="3"/>
      <c r="K2" s="3"/>
      <c r="L2" s="3"/>
      <c r="M2" s="3"/>
      <c r="N2" s="3"/>
      <c r="O2" s="3"/>
      <c r="P2" s="3"/>
      <c r="Q2" s="3"/>
      <c r="R2" s="3"/>
      <c r="S2" s="3"/>
      <c r="T2" s="3"/>
      <c r="U2" s="3"/>
      <c r="V2" s="3"/>
      <c r="W2" s="3"/>
      <c r="X2" s="3"/>
      <c r="Y2" s="14"/>
      <c r="Z2" s="3"/>
      <c r="AA2" s="3"/>
      <c r="AB2" s="3"/>
      <c r="AC2" s="3"/>
      <c r="AD2" s="3"/>
      <c r="AE2" s="3"/>
      <c r="AF2" s="3"/>
      <c r="AG2" s="3"/>
      <c r="AH2" s="3"/>
      <c r="AI2" s="3"/>
      <c r="AJ2" s="3"/>
      <c r="AK2" s="3"/>
      <c r="AL2" s="3"/>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row>
    <row r="3" spans="1:82" ht="13.5" customHeight="1">
      <c r="A3" s="3"/>
      <c r="B3" s="20" t="s">
        <v>27</v>
      </c>
      <c r="C3" s="3"/>
      <c r="D3" s="3"/>
      <c r="E3" s="163" t="s">
        <v>24</v>
      </c>
      <c r="F3" s="163"/>
      <c r="G3" s="163"/>
      <c r="H3" s="163"/>
      <c r="I3" s="163"/>
      <c r="J3" s="163"/>
      <c r="K3" s="163"/>
      <c r="L3" s="15" t="s">
        <v>25</v>
      </c>
      <c r="M3" s="3"/>
      <c r="N3" s="3"/>
      <c r="O3" s="3"/>
      <c r="P3" s="3"/>
      <c r="Q3" s="3"/>
      <c r="R3" s="3"/>
      <c r="S3" s="3"/>
      <c r="T3" s="3"/>
      <c r="U3" s="3"/>
      <c r="V3" s="3"/>
      <c r="W3" s="3"/>
      <c r="X3" s="3"/>
      <c r="Y3" s="14"/>
      <c r="Z3" s="3"/>
      <c r="AA3" s="3"/>
      <c r="AB3" s="3"/>
      <c r="AC3" s="3"/>
      <c r="AD3" s="3"/>
      <c r="AE3" s="3"/>
      <c r="AF3" s="3"/>
      <c r="AG3" s="3"/>
      <c r="AH3" s="3"/>
      <c r="AI3" s="3"/>
      <c r="AJ3" s="3"/>
      <c r="AK3" s="3"/>
      <c r="AL3" s="3"/>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row>
    <row r="4" spans="1:82" ht="8.25" customHeight="1">
      <c r="A4" s="3"/>
      <c r="B4" s="20"/>
      <c r="C4" s="3"/>
      <c r="D4" s="3"/>
      <c r="E4" s="38"/>
      <c r="F4" s="38"/>
      <c r="G4" s="38"/>
      <c r="H4" s="38"/>
      <c r="I4" s="38"/>
      <c r="J4" s="38"/>
      <c r="K4" s="38"/>
      <c r="L4" s="22"/>
      <c r="M4" s="3"/>
      <c r="N4" s="3"/>
      <c r="O4" s="3"/>
      <c r="P4" s="3"/>
      <c r="Q4" s="3"/>
      <c r="R4" s="3"/>
      <c r="S4" s="3"/>
      <c r="T4" s="3"/>
      <c r="U4" s="3"/>
      <c r="V4" s="3"/>
      <c r="W4" s="3"/>
      <c r="X4" s="22"/>
      <c r="Y4" s="14"/>
      <c r="Z4" s="37"/>
      <c r="AA4" s="37"/>
      <c r="AB4" s="37"/>
      <c r="AC4" s="37"/>
      <c r="AD4" s="37"/>
      <c r="AE4" s="37"/>
      <c r="AF4" s="37"/>
      <c r="AG4" s="3"/>
      <c r="AH4" s="3"/>
      <c r="AI4" s="3"/>
      <c r="AJ4" s="3"/>
      <c r="AK4" s="3"/>
      <c r="AL4" s="3"/>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row>
    <row r="5" spans="1:82" ht="13.5" customHeight="1">
      <c r="A5" s="3"/>
      <c r="B5" s="50"/>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3"/>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row>
    <row r="6" spans="1:82" ht="13.5" customHeight="1">
      <c r="A6" s="3"/>
      <c r="B6" s="52"/>
      <c r="C6" s="52" t="s">
        <v>58</v>
      </c>
      <c r="D6" s="51"/>
      <c r="E6" s="53"/>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3"/>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row>
    <row r="7" spans="1:82" ht="13.5">
      <c r="A7" s="3"/>
      <c r="B7" s="54"/>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3"/>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row>
    <row r="8" spans="2:82" ht="14.25" thickBot="1">
      <c r="B8" s="49" t="s">
        <v>32</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row>
    <row r="9" spans="1:82" ht="15" customHeight="1" hidden="1" thickBot="1">
      <c r="A9" s="45" t="b">
        <v>0</v>
      </c>
      <c r="B9" s="45" t="b">
        <v>0</v>
      </c>
      <c r="C9" s="45" t="b">
        <v>0</v>
      </c>
      <c r="D9" s="46">
        <f>COUNTIF(A9:B9,"TRUE")</f>
        <v>0</v>
      </c>
      <c r="E9" s="46">
        <f>COUNTIF(A9:C9,"TRUE")</f>
        <v>0</v>
      </c>
      <c r="F9" s="46" t="str">
        <f>IF(OR(D9+E9=0,D9+E9&gt;2),"NG","OK")</f>
        <v>NG</v>
      </c>
      <c r="G9" s="45"/>
      <c r="H9" s="47"/>
      <c r="I9" s="47"/>
      <c r="J9" s="47"/>
      <c r="K9" s="47"/>
      <c r="L9" s="18"/>
      <c r="M9" s="18"/>
      <c r="N9" s="18"/>
      <c r="O9" s="18"/>
      <c r="P9" s="44">
        <f>COUNTIF(A9,"TRUE")</f>
        <v>0</v>
      </c>
      <c r="Q9" s="44">
        <f>COUNTIF(B9,"TRUE")</f>
        <v>0</v>
      </c>
      <c r="R9" s="44">
        <f>COUNTIF(C9,"TRUE")</f>
        <v>0</v>
      </c>
      <c r="S9" s="18"/>
      <c r="T9" s="18"/>
      <c r="U9" s="18"/>
      <c r="V9" s="18"/>
      <c r="W9" s="18"/>
      <c r="X9" s="18"/>
      <c r="Y9" s="18"/>
      <c r="Z9" s="18"/>
      <c r="AA9" s="18"/>
      <c r="AB9" s="18"/>
      <c r="AC9" s="18"/>
      <c r="AD9" s="18"/>
      <c r="AE9" s="18"/>
      <c r="AF9" s="18"/>
      <c r="AG9" s="18"/>
      <c r="AH9" s="18"/>
      <c r="AI9" s="18"/>
      <c r="AJ9" s="18"/>
      <c r="AK9" s="18"/>
      <c r="AL9" s="18"/>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row>
    <row r="10" spans="1:82" ht="15" customHeight="1">
      <c r="A10" s="34"/>
      <c r="B10" s="34"/>
      <c r="C10" s="34"/>
      <c r="D10" s="34"/>
      <c r="E10" s="34"/>
      <c r="F10" s="34"/>
      <c r="G10" s="34"/>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row>
    <row r="11" spans="1:82" ht="24">
      <c r="A11" s="33"/>
      <c r="B11" s="162" t="s">
        <v>65</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33"/>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row>
    <row r="12" spans="1:82" ht="13.5" customHeight="1">
      <c r="A12" s="18"/>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8"/>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row>
    <row r="13" spans="1:82" ht="13.5" customHeight="1">
      <c r="A13" s="18"/>
      <c r="B13" s="18"/>
      <c r="C13" s="31"/>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row>
    <row r="14" spans="1:82" ht="13.5">
      <c r="A14" s="3"/>
      <c r="B14" s="7" t="s">
        <v>28</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69"/>
      <c r="AN14" s="69"/>
      <c r="AO14" s="69"/>
      <c r="AP14" s="69"/>
      <c r="AQ14" s="69"/>
      <c r="AR14" s="69"/>
      <c r="AS14" s="69"/>
      <c r="AT14" s="69"/>
      <c r="AU14" s="69"/>
      <c r="AV14" s="69"/>
      <c r="AW14" s="69"/>
      <c r="AX14" s="69"/>
      <c r="AY14" s="69"/>
      <c r="AZ14" s="69"/>
      <c r="BA14" s="69"/>
      <c r="BB14" s="69"/>
      <c r="BC14" s="70" t="s">
        <v>9</v>
      </c>
      <c r="BD14" s="69"/>
      <c r="BE14" s="69"/>
      <c r="BF14" s="69"/>
      <c r="BG14" s="69"/>
      <c r="BH14" s="69"/>
      <c r="BI14" s="69"/>
      <c r="BJ14" s="69"/>
      <c r="BK14" s="69"/>
      <c r="BL14" s="69"/>
      <c r="BM14" s="69">
        <v>1</v>
      </c>
      <c r="BN14" s="69">
        <v>1</v>
      </c>
      <c r="BO14" s="69"/>
      <c r="BP14" s="69"/>
      <c r="BQ14" s="69"/>
      <c r="BR14" s="69"/>
      <c r="BS14" s="69"/>
      <c r="BT14" s="69"/>
      <c r="BU14" s="69"/>
      <c r="BV14" s="69"/>
      <c r="BW14" s="69"/>
      <c r="BX14" s="69"/>
      <c r="BY14" s="69"/>
      <c r="BZ14" s="69"/>
      <c r="CA14" s="69"/>
      <c r="CB14" s="69"/>
      <c r="CC14" s="69"/>
      <c r="CD14" s="69"/>
    </row>
    <row r="15" spans="1:82" ht="13.5" customHeight="1">
      <c r="A15" s="3"/>
      <c r="B15" s="139" t="s">
        <v>23</v>
      </c>
      <c r="C15" s="5" t="s">
        <v>22</v>
      </c>
      <c r="D15" s="1"/>
      <c r="E15" s="1"/>
      <c r="F15" s="164"/>
      <c r="G15" s="165"/>
      <c r="H15" s="165"/>
      <c r="I15" s="165"/>
      <c r="J15" s="165"/>
      <c r="K15" s="165"/>
      <c r="L15" s="165"/>
      <c r="M15" s="165"/>
      <c r="N15" s="165"/>
      <c r="O15" s="165"/>
      <c r="P15" s="165"/>
      <c r="Q15" s="165"/>
      <c r="R15" s="165"/>
      <c r="S15" s="165"/>
      <c r="T15" s="165"/>
      <c r="U15" s="166"/>
      <c r="V15" s="129" t="s">
        <v>40</v>
      </c>
      <c r="W15" s="130"/>
      <c r="X15" s="130"/>
      <c r="Y15" s="167"/>
      <c r="Z15" s="167"/>
      <c r="AA15" s="167"/>
      <c r="AB15" s="167"/>
      <c r="AC15" s="167"/>
      <c r="AD15" s="167"/>
      <c r="AE15" s="167"/>
      <c r="AF15" s="167"/>
      <c r="AG15" s="167"/>
      <c r="AH15" s="167"/>
      <c r="AI15" s="167"/>
      <c r="AJ15" s="167"/>
      <c r="AK15" s="168"/>
      <c r="AM15" s="69"/>
      <c r="AN15" s="69"/>
      <c r="AO15" s="69"/>
      <c r="AP15" s="69"/>
      <c r="AQ15" s="69"/>
      <c r="AR15" s="69"/>
      <c r="AS15" s="69"/>
      <c r="AT15" s="69"/>
      <c r="AU15" s="69"/>
      <c r="AV15" s="69"/>
      <c r="AW15" s="69"/>
      <c r="AX15" s="69"/>
      <c r="AY15" s="69"/>
      <c r="AZ15" s="69"/>
      <c r="BA15" s="69"/>
      <c r="BB15" s="69"/>
      <c r="BC15" s="70" t="s">
        <v>10</v>
      </c>
      <c r="BD15" s="69"/>
      <c r="BE15" s="69"/>
      <c r="BF15" s="69"/>
      <c r="BG15" s="69"/>
      <c r="BH15" s="69"/>
      <c r="BI15" s="69"/>
      <c r="BJ15" s="69"/>
      <c r="BK15" s="69"/>
      <c r="BL15" s="69"/>
      <c r="BM15" s="69">
        <v>2</v>
      </c>
      <c r="BN15" s="69">
        <v>2</v>
      </c>
      <c r="BO15" s="69"/>
      <c r="BP15" s="69"/>
      <c r="BQ15" s="69"/>
      <c r="BR15" s="69"/>
      <c r="BS15" s="69"/>
      <c r="BT15" s="69"/>
      <c r="BU15" s="69"/>
      <c r="BV15" s="69"/>
      <c r="BW15" s="69"/>
      <c r="BX15" s="69"/>
      <c r="BY15" s="69"/>
      <c r="BZ15" s="69"/>
      <c r="CA15" s="69"/>
      <c r="CB15" s="69"/>
      <c r="CC15" s="69"/>
      <c r="CD15" s="69"/>
    </row>
    <row r="16" spans="1:82" ht="13.5" customHeight="1">
      <c r="A16" s="3"/>
      <c r="B16" s="139"/>
      <c r="C16" s="140"/>
      <c r="D16" s="140"/>
      <c r="E16" s="140"/>
      <c r="F16" s="140"/>
      <c r="G16" s="140"/>
      <c r="H16" s="140"/>
      <c r="I16" s="140"/>
      <c r="J16" s="140"/>
      <c r="K16" s="140"/>
      <c r="L16" s="140"/>
      <c r="M16" s="140"/>
      <c r="N16" s="140"/>
      <c r="O16" s="140"/>
      <c r="P16" s="140"/>
      <c r="Q16" s="140"/>
      <c r="R16" s="140"/>
      <c r="S16" s="140"/>
      <c r="T16" s="140"/>
      <c r="U16" s="140"/>
      <c r="V16" s="131"/>
      <c r="W16" s="132"/>
      <c r="X16" s="132"/>
      <c r="Y16" s="169"/>
      <c r="Z16" s="169"/>
      <c r="AA16" s="169"/>
      <c r="AB16" s="169"/>
      <c r="AC16" s="169"/>
      <c r="AD16" s="169"/>
      <c r="AE16" s="169"/>
      <c r="AF16" s="169"/>
      <c r="AG16" s="169"/>
      <c r="AH16" s="169"/>
      <c r="AI16" s="169"/>
      <c r="AJ16" s="169"/>
      <c r="AK16" s="170"/>
      <c r="AL16" s="3"/>
      <c r="AM16" s="69"/>
      <c r="AN16" s="69"/>
      <c r="AO16" s="69"/>
      <c r="AP16" s="69"/>
      <c r="AQ16" s="69"/>
      <c r="AR16" s="69"/>
      <c r="AS16" s="69"/>
      <c r="AT16" s="69"/>
      <c r="AU16" s="69"/>
      <c r="AV16" s="69"/>
      <c r="AW16" s="69"/>
      <c r="AX16" s="69"/>
      <c r="AY16" s="69"/>
      <c r="AZ16" s="69"/>
      <c r="BA16" s="69"/>
      <c r="BB16" s="69"/>
      <c r="BC16" s="70" t="s">
        <v>59</v>
      </c>
      <c r="BD16" s="69"/>
      <c r="BE16" s="69"/>
      <c r="BF16" s="69"/>
      <c r="BG16" s="69"/>
      <c r="BH16" s="69"/>
      <c r="BI16" s="69"/>
      <c r="BJ16" s="69"/>
      <c r="BK16" s="69"/>
      <c r="BL16" s="69"/>
      <c r="BM16" s="69">
        <v>3</v>
      </c>
      <c r="BN16" s="69">
        <v>3</v>
      </c>
      <c r="BO16" s="69"/>
      <c r="BP16" s="69"/>
      <c r="BQ16" s="69"/>
      <c r="BR16" s="69"/>
      <c r="BS16" s="69"/>
      <c r="BT16" s="69"/>
      <c r="BU16" s="69"/>
      <c r="BV16" s="69"/>
      <c r="BW16" s="69"/>
      <c r="BX16" s="69"/>
      <c r="BY16" s="69"/>
      <c r="BZ16" s="69"/>
      <c r="CA16" s="69"/>
      <c r="CB16" s="69"/>
      <c r="CC16" s="69"/>
      <c r="CD16" s="69"/>
    </row>
    <row r="17" spans="1:82" ht="13.5" customHeight="1">
      <c r="A17" s="3"/>
      <c r="B17" s="139"/>
      <c r="C17" s="140"/>
      <c r="D17" s="140"/>
      <c r="E17" s="140"/>
      <c r="F17" s="140"/>
      <c r="G17" s="140"/>
      <c r="H17" s="140"/>
      <c r="I17" s="140"/>
      <c r="J17" s="140"/>
      <c r="K17" s="140"/>
      <c r="L17" s="140"/>
      <c r="M17" s="140"/>
      <c r="N17" s="140"/>
      <c r="O17" s="140"/>
      <c r="P17" s="140"/>
      <c r="Q17" s="140"/>
      <c r="R17" s="140"/>
      <c r="S17" s="140"/>
      <c r="T17" s="140"/>
      <c r="U17" s="140"/>
      <c r="V17" s="129" t="s">
        <v>41</v>
      </c>
      <c r="W17" s="130"/>
      <c r="X17" s="130"/>
      <c r="Y17" s="167"/>
      <c r="Z17" s="167"/>
      <c r="AA17" s="167"/>
      <c r="AB17" s="167"/>
      <c r="AC17" s="167"/>
      <c r="AD17" s="167"/>
      <c r="AE17" s="167"/>
      <c r="AF17" s="167"/>
      <c r="AG17" s="167"/>
      <c r="AH17" s="167"/>
      <c r="AI17" s="167"/>
      <c r="AJ17" s="167"/>
      <c r="AK17" s="168"/>
      <c r="AL17" s="3"/>
      <c r="AM17" s="69"/>
      <c r="AN17" s="69"/>
      <c r="AO17" s="69"/>
      <c r="AP17" s="69"/>
      <c r="AQ17" s="69"/>
      <c r="AR17" s="69"/>
      <c r="AS17" s="69"/>
      <c r="AT17" s="69"/>
      <c r="AU17" s="69"/>
      <c r="AV17" s="69"/>
      <c r="AW17" s="69"/>
      <c r="AX17" s="69"/>
      <c r="AY17" s="69"/>
      <c r="AZ17" s="69"/>
      <c r="BA17" s="69"/>
      <c r="BB17" s="69"/>
      <c r="BC17" s="70" t="s">
        <v>60</v>
      </c>
      <c r="BD17" s="69"/>
      <c r="BE17" s="69"/>
      <c r="BF17" s="69"/>
      <c r="BG17" s="69"/>
      <c r="BH17" s="69"/>
      <c r="BI17" s="69"/>
      <c r="BJ17" s="69"/>
      <c r="BK17" s="69"/>
      <c r="BL17" s="69"/>
      <c r="BM17" s="69">
        <v>4</v>
      </c>
      <c r="BN17" s="69">
        <v>4</v>
      </c>
      <c r="BO17" s="69"/>
      <c r="BP17" s="69"/>
      <c r="BQ17" s="69"/>
      <c r="BR17" s="69"/>
      <c r="BS17" s="69"/>
      <c r="BT17" s="69"/>
      <c r="BU17" s="69"/>
      <c r="BV17" s="69"/>
      <c r="BW17" s="69"/>
      <c r="BX17" s="69"/>
      <c r="BY17" s="69"/>
      <c r="BZ17" s="69"/>
      <c r="CA17" s="69"/>
      <c r="CB17" s="69"/>
      <c r="CC17" s="69"/>
      <c r="CD17" s="69"/>
    </row>
    <row r="18" spans="1:82" ht="13.5" customHeight="1">
      <c r="A18" s="3"/>
      <c r="B18" s="139" t="s">
        <v>4</v>
      </c>
      <c r="C18" t="s">
        <v>0</v>
      </c>
      <c r="D18" s="141"/>
      <c r="E18" s="142"/>
      <c r="F18" s="143"/>
      <c r="G18" s="2" t="s">
        <v>1</v>
      </c>
      <c r="H18" s="144"/>
      <c r="I18" s="145"/>
      <c r="J18" s="145"/>
      <c r="K18" s="146"/>
      <c r="L18" s="3"/>
      <c r="M18" s="3"/>
      <c r="N18" s="3"/>
      <c r="O18" s="3"/>
      <c r="P18" s="3"/>
      <c r="Q18" s="3"/>
      <c r="R18" s="3"/>
      <c r="S18" s="3"/>
      <c r="T18" s="3"/>
      <c r="U18" s="3"/>
      <c r="V18" s="131"/>
      <c r="W18" s="132"/>
      <c r="X18" s="132"/>
      <c r="Y18" s="169"/>
      <c r="Z18" s="169"/>
      <c r="AA18" s="169"/>
      <c r="AB18" s="169"/>
      <c r="AC18" s="169"/>
      <c r="AD18" s="169"/>
      <c r="AE18" s="169"/>
      <c r="AF18" s="169"/>
      <c r="AG18" s="169"/>
      <c r="AH18" s="169"/>
      <c r="AI18" s="169"/>
      <c r="AJ18" s="169"/>
      <c r="AK18" s="170"/>
      <c r="AL18" s="3"/>
      <c r="AM18" s="69"/>
      <c r="AN18" s="69"/>
      <c r="AO18" s="69"/>
      <c r="AP18" s="69"/>
      <c r="AQ18" s="69"/>
      <c r="AR18" s="69"/>
      <c r="AS18" s="69"/>
      <c r="AT18" s="69"/>
      <c r="AU18" s="69"/>
      <c r="AV18" s="69"/>
      <c r="AW18" s="69"/>
      <c r="AX18" s="69"/>
      <c r="AY18" s="69"/>
      <c r="AZ18" s="69"/>
      <c r="BA18" s="69"/>
      <c r="BB18" s="69"/>
      <c r="BC18" s="70" t="s">
        <v>11</v>
      </c>
      <c r="BD18" s="69"/>
      <c r="BE18" s="69"/>
      <c r="BF18" s="69"/>
      <c r="BG18" s="69"/>
      <c r="BH18" s="69"/>
      <c r="BI18" s="69"/>
      <c r="BJ18" s="69"/>
      <c r="BK18" s="69"/>
      <c r="BL18" s="69"/>
      <c r="BM18" s="69">
        <v>5</v>
      </c>
      <c r="BN18" s="69">
        <v>5</v>
      </c>
      <c r="BO18" s="69"/>
      <c r="BP18" s="69"/>
      <c r="BQ18" s="69"/>
      <c r="BR18" s="69"/>
      <c r="BS18" s="69"/>
      <c r="BT18" s="69"/>
      <c r="BU18" s="69"/>
      <c r="BV18" s="69"/>
      <c r="BW18" s="69"/>
      <c r="BX18" s="69"/>
      <c r="BY18" s="69"/>
      <c r="BZ18" s="69"/>
      <c r="CA18" s="69"/>
      <c r="CB18" s="69"/>
      <c r="CC18" s="69"/>
      <c r="CD18" s="69"/>
    </row>
    <row r="19" spans="1:82" ht="13.5" customHeight="1">
      <c r="A19" s="3"/>
      <c r="B19" s="139"/>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3"/>
      <c r="AM19" s="69"/>
      <c r="AN19" s="69"/>
      <c r="AO19" s="69"/>
      <c r="AP19" s="69"/>
      <c r="AQ19" s="69"/>
      <c r="AR19" s="69"/>
      <c r="AS19" s="69"/>
      <c r="AT19" s="69"/>
      <c r="AU19" s="69"/>
      <c r="AV19" s="69"/>
      <c r="AW19" s="69"/>
      <c r="AX19" s="69"/>
      <c r="AY19" s="69"/>
      <c r="AZ19" s="69"/>
      <c r="BA19" s="69"/>
      <c r="BB19" s="69"/>
      <c r="BD19" s="69"/>
      <c r="BE19" s="69"/>
      <c r="BF19" s="69"/>
      <c r="BG19" s="69"/>
      <c r="BH19" s="69"/>
      <c r="BI19" s="69"/>
      <c r="BJ19" s="69"/>
      <c r="BK19" s="69"/>
      <c r="BL19" s="69"/>
      <c r="BM19" s="69">
        <v>6</v>
      </c>
      <c r="BN19" s="69">
        <v>6</v>
      </c>
      <c r="BO19" s="69"/>
      <c r="BP19" s="69"/>
      <c r="BQ19" s="69"/>
      <c r="BR19" s="69"/>
      <c r="BS19" s="69"/>
      <c r="BT19" s="69"/>
      <c r="BU19" s="69"/>
      <c r="BV19" s="69"/>
      <c r="BW19" s="69"/>
      <c r="BX19" s="69"/>
      <c r="BY19" s="69"/>
      <c r="BZ19" s="69"/>
      <c r="CA19" s="69"/>
      <c r="CB19" s="69"/>
      <c r="CC19" s="69"/>
      <c r="CD19" s="69"/>
    </row>
    <row r="20" spans="1:82" ht="13.5" customHeight="1">
      <c r="A20" s="3"/>
      <c r="B20" s="139"/>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3"/>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v>7</v>
      </c>
      <c r="BN20" s="69">
        <v>7</v>
      </c>
      <c r="BO20" s="69"/>
      <c r="BP20" s="69"/>
      <c r="BQ20" s="69"/>
      <c r="BR20" s="69"/>
      <c r="BS20" s="69"/>
      <c r="BT20" s="69"/>
      <c r="BU20" s="69"/>
      <c r="BV20" s="69"/>
      <c r="BW20" s="69"/>
      <c r="BX20" s="69"/>
      <c r="BY20" s="69"/>
      <c r="BZ20" s="69"/>
      <c r="CA20" s="69"/>
      <c r="CB20" s="69"/>
      <c r="CC20" s="69"/>
      <c r="CD20" s="69"/>
    </row>
    <row r="21" spans="1:82" ht="13.5" customHeight="1">
      <c r="A21" s="3"/>
      <c r="B21" s="139"/>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3"/>
      <c r="AM21" s="69"/>
      <c r="AN21" s="69"/>
      <c r="AO21" s="69"/>
      <c r="AP21" s="69"/>
      <c r="AQ21" s="69"/>
      <c r="AR21" s="69"/>
      <c r="AS21" s="69"/>
      <c r="AT21" s="69"/>
      <c r="AU21" s="69"/>
      <c r="AV21" s="69"/>
      <c r="AW21" s="69"/>
      <c r="AX21" s="69"/>
      <c r="AY21" s="69"/>
      <c r="AZ21" s="69"/>
      <c r="BA21" s="69"/>
      <c r="BB21" s="69"/>
      <c r="BC21" s="70"/>
      <c r="BD21" s="69"/>
      <c r="BE21" s="69"/>
      <c r="BF21" s="69"/>
      <c r="BG21" s="69"/>
      <c r="BH21" s="69"/>
      <c r="BI21" s="69"/>
      <c r="BJ21" s="69"/>
      <c r="BK21" s="69"/>
      <c r="BL21" s="69"/>
      <c r="BM21" s="69">
        <v>8</v>
      </c>
      <c r="BN21" s="69">
        <v>8</v>
      </c>
      <c r="BO21" s="69"/>
      <c r="BP21" s="69"/>
      <c r="BQ21" s="69"/>
      <c r="BR21" s="69"/>
      <c r="BS21" s="69"/>
      <c r="BT21" s="69"/>
      <c r="BU21" s="69"/>
      <c r="BV21" s="69"/>
      <c r="BW21" s="69"/>
      <c r="BX21" s="69"/>
      <c r="BY21" s="69"/>
      <c r="BZ21" s="69"/>
      <c r="CA21" s="69"/>
      <c r="CB21" s="69"/>
      <c r="CC21" s="69"/>
      <c r="CD21" s="69"/>
    </row>
    <row r="22" spans="1:82" ht="13.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69"/>
      <c r="AN22" s="69"/>
      <c r="AO22" s="69"/>
      <c r="AP22" s="69"/>
      <c r="AQ22" s="69"/>
      <c r="AR22" s="69"/>
      <c r="AS22" s="69"/>
      <c r="AT22" s="69"/>
      <c r="AU22" s="69"/>
      <c r="AV22" s="69"/>
      <c r="AW22" s="69"/>
      <c r="AX22" s="69"/>
      <c r="AY22" s="69"/>
      <c r="AZ22" s="69"/>
      <c r="BA22" s="69"/>
      <c r="BB22" s="69"/>
      <c r="BC22" s="70"/>
      <c r="BD22" s="69"/>
      <c r="BE22" s="69"/>
      <c r="BF22" s="69"/>
      <c r="BG22" s="69"/>
      <c r="BH22" s="69"/>
      <c r="BI22" s="69"/>
      <c r="BJ22" s="69"/>
      <c r="BK22" s="69"/>
      <c r="BL22" s="69"/>
      <c r="BM22" s="69">
        <v>9</v>
      </c>
      <c r="BN22" s="69">
        <v>9</v>
      </c>
      <c r="BO22" s="69"/>
      <c r="BP22" s="69"/>
      <c r="BQ22" s="69"/>
      <c r="BR22" s="69"/>
      <c r="BS22" s="69"/>
      <c r="BT22" s="69"/>
      <c r="BU22" s="69"/>
      <c r="BV22" s="69"/>
      <c r="BW22" s="69"/>
      <c r="BX22" s="69"/>
      <c r="BY22" s="69"/>
      <c r="BZ22" s="69"/>
      <c r="CA22" s="69"/>
      <c r="CB22" s="69"/>
      <c r="CC22" s="69"/>
      <c r="CD22" s="69"/>
    </row>
    <row r="23" spans="1:82" ht="13.5">
      <c r="A23" s="3"/>
      <c r="B23" s="7" t="s">
        <v>29</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69"/>
      <c r="AN23" s="69"/>
      <c r="AO23" s="69"/>
      <c r="AP23" s="69"/>
      <c r="AQ23" s="69"/>
      <c r="AR23" s="69"/>
      <c r="AS23" s="69"/>
      <c r="AT23" s="69"/>
      <c r="AU23" s="69"/>
      <c r="AV23" s="69"/>
      <c r="AW23" s="69"/>
      <c r="AX23" s="69"/>
      <c r="AY23" s="69"/>
      <c r="AZ23" s="69"/>
      <c r="BA23" s="69"/>
      <c r="BB23" s="69"/>
      <c r="BC23" s="70"/>
      <c r="BD23" s="69"/>
      <c r="BE23" s="69"/>
      <c r="BF23" s="69"/>
      <c r="BG23" s="69"/>
      <c r="BH23" s="69"/>
      <c r="BI23" s="69"/>
      <c r="BJ23" s="69"/>
      <c r="BK23" s="69"/>
      <c r="BL23" s="69"/>
      <c r="BM23" s="69">
        <v>10</v>
      </c>
      <c r="BN23" s="69">
        <v>10</v>
      </c>
      <c r="BO23" s="69"/>
      <c r="BP23" s="69"/>
      <c r="BQ23" s="69"/>
      <c r="BR23" s="69"/>
      <c r="BS23" s="69"/>
      <c r="BT23" s="69"/>
      <c r="BU23" s="69"/>
      <c r="BV23" s="69"/>
      <c r="BW23" s="69"/>
      <c r="BX23" s="69"/>
      <c r="BY23" s="69"/>
      <c r="BZ23" s="69"/>
      <c r="CA23" s="69"/>
      <c r="CB23" s="69"/>
      <c r="CC23" s="69"/>
      <c r="CD23" s="69"/>
    </row>
    <row r="24" spans="1:82" ht="13.5">
      <c r="A24" s="3"/>
      <c r="B24" s="139" t="s">
        <v>2</v>
      </c>
      <c r="C24" s="5" t="s">
        <v>22</v>
      </c>
      <c r="D24" s="1"/>
      <c r="E24" s="1"/>
      <c r="F24" s="153"/>
      <c r="G24" s="153"/>
      <c r="H24" s="153"/>
      <c r="I24" s="153"/>
      <c r="J24" s="153"/>
      <c r="K24" s="153"/>
      <c r="L24" s="153"/>
      <c r="M24" s="153"/>
      <c r="N24" s="153"/>
      <c r="O24" s="153"/>
      <c r="P24" s="153"/>
      <c r="Q24" s="153"/>
      <c r="R24" s="153"/>
      <c r="S24" s="153"/>
      <c r="T24" s="153"/>
      <c r="U24" s="153"/>
      <c r="V24" s="139" t="s">
        <v>3</v>
      </c>
      <c r="W24" s="140"/>
      <c r="X24" s="140"/>
      <c r="Y24" s="140"/>
      <c r="Z24" s="140"/>
      <c r="AA24" s="140"/>
      <c r="AB24" s="140"/>
      <c r="AC24" s="140"/>
      <c r="AD24" s="140"/>
      <c r="AE24" s="140"/>
      <c r="AF24" s="140"/>
      <c r="AG24" s="140"/>
      <c r="AH24" s="140"/>
      <c r="AI24" s="140"/>
      <c r="AJ24" s="140"/>
      <c r="AK24" s="140"/>
      <c r="AL24" s="3"/>
      <c r="AM24" s="69"/>
      <c r="AN24" s="69"/>
      <c r="AO24" s="69"/>
      <c r="AP24" s="69"/>
      <c r="AQ24" s="69"/>
      <c r="AR24" s="69"/>
      <c r="AS24" s="69"/>
      <c r="AT24" s="69"/>
      <c r="AU24" s="69"/>
      <c r="AV24" s="69"/>
      <c r="AW24" s="69"/>
      <c r="AX24" s="69"/>
      <c r="AY24" s="69"/>
      <c r="AZ24" s="69"/>
      <c r="BA24" s="69"/>
      <c r="BB24" s="69"/>
      <c r="BC24" s="70"/>
      <c r="BD24" s="69"/>
      <c r="BE24" s="69"/>
      <c r="BF24" s="69"/>
      <c r="BG24" s="69"/>
      <c r="BH24" s="69"/>
      <c r="BI24" s="69"/>
      <c r="BJ24" s="69"/>
      <c r="BK24" s="69"/>
      <c r="BL24" s="69"/>
      <c r="BM24" s="69">
        <v>11</v>
      </c>
      <c r="BN24" s="69">
        <v>11</v>
      </c>
      <c r="BO24" s="69"/>
      <c r="BP24" s="69"/>
      <c r="BQ24" s="69"/>
      <c r="BR24" s="69"/>
      <c r="BS24" s="69"/>
      <c r="BT24" s="69"/>
      <c r="BU24" s="69"/>
      <c r="BV24" s="69"/>
      <c r="BW24" s="69"/>
      <c r="BX24" s="69"/>
      <c r="BY24" s="69"/>
      <c r="BZ24" s="69"/>
      <c r="CA24" s="69"/>
      <c r="CB24" s="69"/>
      <c r="CC24" s="69"/>
      <c r="CD24" s="69"/>
    </row>
    <row r="25" spans="1:82" ht="13.5">
      <c r="A25" s="3"/>
      <c r="B25" s="139"/>
      <c r="C25" s="140"/>
      <c r="D25" s="140"/>
      <c r="E25" s="140"/>
      <c r="F25" s="140"/>
      <c r="G25" s="140"/>
      <c r="H25" s="140"/>
      <c r="I25" s="140"/>
      <c r="J25" s="140"/>
      <c r="K25" s="140"/>
      <c r="L25" s="140"/>
      <c r="M25" s="140"/>
      <c r="N25" s="140"/>
      <c r="O25" s="140"/>
      <c r="P25" s="140"/>
      <c r="Q25" s="140"/>
      <c r="R25" s="140"/>
      <c r="S25" s="140"/>
      <c r="T25" s="140"/>
      <c r="U25" s="140"/>
      <c r="V25" s="139"/>
      <c r="W25" s="140"/>
      <c r="X25" s="140"/>
      <c r="Y25" s="140"/>
      <c r="Z25" s="140"/>
      <c r="AA25" s="140"/>
      <c r="AB25" s="140"/>
      <c r="AC25" s="140"/>
      <c r="AD25" s="140"/>
      <c r="AE25" s="140"/>
      <c r="AF25" s="140"/>
      <c r="AG25" s="140"/>
      <c r="AH25" s="140"/>
      <c r="AI25" s="140"/>
      <c r="AJ25" s="140"/>
      <c r="AK25" s="140"/>
      <c r="AL25" s="3"/>
      <c r="AM25" s="69"/>
      <c r="AN25" s="69"/>
      <c r="AO25" s="69"/>
      <c r="AP25" s="69"/>
      <c r="AQ25" s="69"/>
      <c r="AR25" s="69"/>
      <c r="AS25" s="69"/>
      <c r="AT25" s="69"/>
      <c r="AU25" s="69"/>
      <c r="AV25" s="69"/>
      <c r="AW25" s="69"/>
      <c r="AX25" s="69"/>
      <c r="AY25" s="69"/>
      <c r="AZ25" s="69"/>
      <c r="BA25" s="69"/>
      <c r="BB25" s="69"/>
      <c r="BC25" s="70"/>
      <c r="BD25" s="69"/>
      <c r="BE25" s="69"/>
      <c r="BF25" s="69"/>
      <c r="BG25" s="69"/>
      <c r="BH25" s="69"/>
      <c r="BI25" s="69"/>
      <c r="BJ25" s="69"/>
      <c r="BK25" s="69"/>
      <c r="BL25" s="69"/>
      <c r="BM25" s="69">
        <v>12</v>
      </c>
      <c r="BN25" s="69">
        <v>12</v>
      </c>
      <c r="BO25" s="69"/>
      <c r="BP25" s="69"/>
      <c r="BQ25" s="69"/>
      <c r="BR25" s="69"/>
      <c r="BS25" s="69"/>
      <c r="BT25" s="69"/>
      <c r="BU25" s="69"/>
      <c r="BV25" s="69"/>
      <c r="BW25" s="69"/>
      <c r="BX25" s="69"/>
      <c r="BY25" s="69"/>
      <c r="BZ25" s="69"/>
      <c r="CA25" s="69"/>
      <c r="CB25" s="69"/>
      <c r="CC25" s="69"/>
      <c r="CD25" s="69"/>
    </row>
    <row r="26" spans="1:82" ht="13.5">
      <c r="A26" s="3"/>
      <c r="B26" s="139"/>
      <c r="C26" s="140"/>
      <c r="D26" s="140"/>
      <c r="E26" s="140"/>
      <c r="F26" s="140"/>
      <c r="G26" s="140"/>
      <c r="H26" s="140"/>
      <c r="I26" s="140"/>
      <c r="J26" s="140"/>
      <c r="K26" s="140"/>
      <c r="L26" s="140"/>
      <c r="M26" s="140"/>
      <c r="N26" s="140"/>
      <c r="O26" s="140"/>
      <c r="P26" s="140"/>
      <c r="Q26" s="140"/>
      <c r="R26" s="140"/>
      <c r="S26" s="140"/>
      <c r="T26" s="140"/>
      <c r="U26" s="140"/>
      <c r="V26" s="139"/>
      <c r="W26" s="140"/>
      <c r="X26" s="140"/>
      <c r="Y26" s="140"/>
      <c r="Z26" s="140"/>
      <c r="AA26" s="140"/>
      <c r="AB26" s="140"/>
      <c r="AC26" s="140"/>
      <c r="AD26" s="140"/>
      <c r="AE26" s="140"/>
      <c r="AF26" s="140"/>
      <c r="AG26" s="140"/>
      <c r="AH26" s="140"/>
      <c r="AI26" s="140"/>
      <c r="AJ26" s="140"/>
      <c r="AK26" s="140"/>
      <c r="AL26" s="3"/>
      <c r="AM26" s="69"/>
      <c r="AN26" s="69"/>
      <c r="AO26" s="69"/>
      <c r="AP26" s="69"/>
      <c r="AQ26" s="69"/>
      <c r="AR26" s="69"/>
      <c r="AS26" s="69"/>
      <c r="AT26" s="69"/>
      <c r="AU26" s="69"/>
      <c r="AV26" s="69"/>
      <c r="AW26" s="69"/>
      <c r="AX26" s="69"/>
      <c r="AY26" s="69"/>
      <c r="AZ26" s="69"/>
      <c r="BA26" s="69"/>
      <c r="BB26" s="69"/>
      <c r="BC26" s="70"/>
      <c r="BD26" s="69"/>
      <c r="BE26" s="69"/>
      <c r="BF26" s="69"/>
      <c r="BG26" s="69"/>
      <c r="BH26" s="69"/>
      <c r="BI26" s="69"/>
      <c r="BJ26" s="69"/>
      <c r="BK26" s="69"/>
      <c r="BL26" s="69"/>
      <c r="BM26" s="69"/>
      <c r="BN26" s="69">
        <v>13</v>
      </c>
      <c r="BO26" s="69"/>
      <c r="BP26" s="69"/>
      <c r="BQ26" s="69"/>
      <c r="BR26" s="69"/>
      <c r="BS26" s="69"/>
      <c r="BT26" s="69"/>
      <c r="BU26" s="69"/>
      <c r="BV26" s="69"/>
      <c r="BW26" s="69"/>
      <c r="BX26" s="69"/>
      <c r="BY26" s="69"/>
      <c r="BZ26" s="69"/>
      <c r="CA26" s="69"/>
      <c r="CB26" s="69"/>
      <c r="CC26" s="69"/>
      <c r="CD26" s="69"/>
    </row>
    <row r="27" spans="1:82" ht="13.5">
      <c r="A27" s="3"/>
      <c r="B27" s="139" t="s">
        <v>4</v>
      </c>
      <c r="C27" t="s">
        <v>0</v>
      </c>
      <c r="D27" s="141"/>
      <c r="E27" s="142"/>
      <c r="F27" s="143"/>
      <c r="G27" s="2" t="s">
        <v>1</v>
      </c>
      <c r="H27" s="144"/>
      <c r="I27" s="145"/>
      <c r="J27" s="145"/>
      <c r="K27" s="146"/>
      <c r="L27" s="3"/>
      <c r="M27" s="3"/>
      <c r="N27" s="3"/>
      <c r="O27" s="3"/>
      <c r="P27" s="3"/>
      <c r="Q27" s="3"/>
      <c r="R27" s="3"/>
      <c r="S27" s="3"/>
      <c r="T27" s="3"/>
      <c r="U27" s="3"/>
      <c r="V27" s="3"/>
      <c r="W27" s="3"/>
      <c r="X27" s="3"/>
      <c r="Y27" s="3"/>
      <c r="Z27" s="3"/>
      <c r="AA27" s="3"/>
      <c r="AB27" s="3"/>
      <c r="AC27" s="3"/>
      <c r="AD27" s="3"/>
      <c r="AE27" s="3"/>
      <c r="AF27" s="3"/>
      <c r="AG27" s="3"/>
      <c r="AH27" s="3"/>
      <c r="AI27" s="3"/>
      <c r="AJ27" s="3"/>
      <c r="AK27" s="4"/>
      <c r="AL27" s="3"/>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v>14</v>
      </c>
      <c r="BO27" s="69"/>
      <c r="BP27" s="69"/>
      <c r="BQ27" s="69"/>
      <c r="BR27" s="69"/>
      <c r="BS27" s="69"/>
      <c r="BT27" s="69"/>
      <c r="BU27" s="69"/>
      <c r="BV27" s="69"/>
      <c r="BW27" s="69"/>
      <c r="BX27" s="69"/>
      <c r="BY27" s="69"/>
      <c r="BZ27" s="69"/>
      <c r="CA27" s="69"/>
      <c r="CB27" s="69"/>
      <c r="CC27" s="69"/>
      <c r="CD27" s="69"/>
    </row>
    <row r="28" spans="1:82" ht="13.5">
      <c r="A28" s="3"/>
      <c r="B28" s="139"/>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3"/>
      <c r="AM28" s="69"/>
      <c r="AN28" s="69"/>
      <c r="AO28" s="69"/>
      <c r="AP28" s="69"/>
      <c r="AQ28" s="69"/>
      <c r="AR28" s="69"/>
      <c r="AS28" s="69"/>
      <c r="AT28" s="69"/>
      <c r="AU28" s="69"/>
      <c r="AV28" s="69"/>
      <c r="AW28" s="69"/>
      <c r="AX28" s="69"/>
      <c r="AY28" s="69"/>
      <c r="AZ28" s="69"/>
      <c r="BA28" s="69"/>
      <c r="BB28" s="69"/>
      <c r="BC28" s="72">
        <v>0</v>
      </c>
      <c r="BD28" s="69"/>
      <c r="BE28" s="69"/>
      <c r="BF28" s="69"/>
      <c r="BG28" s="69"/>
      <c r="BH28" s="69"/>
      <c r="BI28" s="69"/>
      <c r="BJ28" s="69"/>
      <c r="BK28" s="69"/>
      <c r="BL28" s="69"/>
      <c r="BM28" s="69"/>
      <c r="BN28" s="69">
        <v>15</v>
      </c>
      <c r="BO28" s="69"/>
      <c r="BP28" s="69"/>
      <c r="BQ28" s="69"/>
      <c r="BR28" s="69"/>
      <c r="BS28" s="69"/>
      <c r="BT28" s="69"/>
      <c r="BU28" s="69"/>
      <c r="BV28" s="69"/>
      <c r="BW28" s="69"/>
      <c r="BX28" s="69"/>
      <c r="BY28" s="69"/>
      <c r="BZ28" s="69"/>
      <c r="CA28" s="69"/>
      <c r="CB28" s="69"/>
      <c r="CC28" s="69"/>
      <c r="CD28" s="69"/>
    </row>
    <row r="29" spans="1:82" ht="13.5">
      <c r="A29" s="3"/>
      <c r="B29" s="139"/>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3"/>
      <c r="AM29" s="69"/>
      <c r="AN29" s="69"/>
      <c r="AO29" s="69"/>
      <c r="AP29" s="69"/>
      <c r="AQ29" s="69"/>
      <c r="AR29" s="69"/>
      <c r="AS29" s="69"/>
      <c r="AT29" s="69"/>
      <c r="AU29" s="69"/>
      <c r="AV29" s="69"/>
      <c r="AW29" s="69"/>
      <c r="AX29" s="69"/>
      <c r="AY29" s="69"/>
      <c r="AZ29" s="69"/>
      <c r="BA29" s="69"/>
      <c r="BB29" s="69"/>
      <c r="BC29" s="72">
        <v>1690</v>
      </c>
      <c r="BD29" s="69"/>
      <c r="BE29" s="69"/>
      <c r="BF29" s="69"/>
      <c r="BG29" s="69"/>
      <c r="BH29" s="69"/>
      <c r="BI29" s="69"/>
      <c r="BJ29" s="69"/>
      <c r="BK29" s="69"/>
      <c r="BL29" s="69"/>
      <c r="BM29" s="69"/>
      <c r="BN29" s="69">
        <v>16</v>
      </c>
      <c r="BO29" s="69"/>
      <c r="BP29" s="69"/>
      <c r="BQ29" s="69"/>
      <c r="BR29" s="69"/>
      <c r="BS29" s="69"/>
      <c r="BT29" s="69"/>
      <c r="BU29" s="69"/>
      <c r="BV29" s="69"/>
      <c r="BW29" s="69"/>
      <c r="BX29" s="69"/>
      <c r="BY29" s="69"/>
      <c r="BZ29" s="69"/>
      <c r="CA29" s="69"/>
      <c r="CB29" s="69"/>
      <c r="CC29" s="69"/>
      <c r="CD29" s="69"/>
    </row>
    <row r="30" spans="1:82" ht="13.5">
      <c r="A30" s="3"/>
      <c r="B30" s="139"/>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3"/>
      <c r="AM30" s="69"/>
      <c r="AN30" s="69"/>
      <c r="AO30" s="69"/>
      <c r="AP30" s="69"/>
      <c r="AQ30" s="69"/>
      <c r="AR30" s="69"/>
      <c r="AS30" s="69"/>
      <c r="AT30" s="69"/>
      <c r="AU30" s="69"/>
      <c r="AV30" s="69"/>
      <c r="AW30" s="69"/>
      <c r="AX30" s="69"/>
      <c r="AY30" s="69"/>
      <c r="AZ30" s="69"/>
      <c r="BA30" s="69"/>
      <c r="BB30" s="69"/>
      <c r="BC30" s="72">
        <v>1200</v>
      </c>
      <c r="BD30" s="69"/>
      <c r="BE30" s="69"/>
      <c r="BF30" s="69"/>
      <c r="BG30" s="69"/>
      <c r="BH30" s="69"/>
      <c r="BI30" s="69"/>
      <c r="BJ30" s="69"/>
      <c r="BK30" s="69"/>
      <c r="BL30" s="69"/>
      <c r="BM30" s="69"/>
      <c r="BN30" s="69">
        <v>17</v>
      </c>
      <c r="BO30" s="69"/>
      <c r="BP30" s="69"/>
      <c r="BQ30" s="69"/>
      <c r="BR30" s="69"/>
      <c r="BS30" s="69"/>
      <c r="BT30" s="69"/>
      <c r="BU30" s="69"/>
      <c r="BV30" s="69"/>
      <c r="BW30" s="69"/>
      <c r="BX30" s="69"/>
      <c r="BY30" s="69"/>
      <c r="BZ30" s="69"/>
      <c r="CA30" s="69"/>
      <c r="CB30" s="69"/>
      <c r="CC30" s="69"/>
      <c r="CD30" s="69"/>
    </row>
    <row r="31" spans="1:82" ht="13.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v>18</v>
      </c>
      <c r="BO31" s="69"/>
      <c r="BP31" s="69"/>
      <c r="BQ31" s="69"/>
      <c r="BR31" s="69"/>
      <c r="BS31" s="69"/>
      <c r="BT31" s="69"/>
      <c r="BU31" s="69"/>
      <c r="BV31" s="69"/>
      <c r="BW31" s="69"/>
      <c r="BX31" s="69"/>
      <c r="BY31" s="69"/>
      <c r="BZ31" s="69"/>
      <c r="CA31" s="69"/>
      <c r="CB31" s="69"/>
      <c r="CC31" s="69"/>
      <c r="CD31" s="69"/>
    </row>
    <row r="32" spans="1:82" ht="13.5">
      <c r="A32" s="3"/>
      <c r="B32" s="7" t="s">
        <v>34</v>
      </c>
      <c r="C32" s="3"/>
      <c r="D32" s="3"/>
      <c r="E32" s="3"/>
      <c r="F32" s="3"/>
      <c r="G32" s="3"/>
      <c r="H32" s="3"/>
      <c r="I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69"/>
      <c r="AN32" s="69"/>
      <c r="AO32" s="69"/>
      <c r="AP32" s="69"/>
      <c r="AQ32" s="69"/>
      <c r="AR32" s="69"/>
      <c r="AS32" s="69"/>
      <c r="AT32" s="69"/>
      <c r="AU32" s="69"/>
      <c r="AV32" s="69"/>
      <c r="AW32" s="69"/>
      <c r="AX32" s="69"/>
      <c r="AY32" s="69"/>
      <c r="AZ32" s="69"/>
      <c r="BA32" s="69"/>
      <c r="BB32" s="69"/>
      <c r="BC32" s="70" t="b">
        <v>0</v>
      </c>
      <c r="BD32" s="70" t="b">
        <v>0</v>
      </c>
      <c r="BE32" s="70" t="b">
        <v>0</v>
      </c>
      <c r="BF32" s="70" t="b">
        <v>0</v>
      </c>
      <c r="BG32" s="70" t="b">
        <v>0</v>
      </c>
      <c r="BH32" s="70" t="b">
        <v>0</v>
      </c>
      <c r="BI32" s="69"/>
      <c r="BJ32" s="69"/>
      <c r="BK32" s="69"/>
      <c r="BL32" s="69"/>
      <c r="BM32" s="69"/>
      <c r="BN32" s="69">
        <v>19</v>
      </c>
      <c r="BO32" s="69"/>
      <c r="BP32" s="69"/>
      <c r="BQ32" s="69"/>
      <c r="BR32" s="69"/>
      <c r="BS32" s="69"/>
      <c r="BT32" s="69"/>
      <c r="BU32" s="69"/>
      <c r="BV32" s="69"/>
      <c r="BW32" s="69"/>
      <c r="BX32" s="69"/>
      <c r="BY32" s="69"/>
      <c r="BZ32" s="69"/>
      <c r="CA32" s="69"/>
      <c r="CB32" s="69"/>
      <c r="CC32" s="69"/>
      <c r="CD32" s="69"/>
    </row>
    <row r="33" spans="1:82" ht="13.5">
      <c r="A33" s="3"/>
      <c r="B33" s="36" t="s">
        <v>33</v>
      </c>
      <c r="C33" s="3"/>
      <c r="D33" s="3"/>
      <c r="E33" s="3"/>
      <c r="F33" s="3"/>
      <c r="G33" s="3"/>
      <c r="H33" s="3"/>
      <c r="I33" s="3"/>
      <c r="J33" s="36"/>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69"/>
      <c r="AN33" s="69"/>
      <c r="AO33" s="69"/>
      <c r="AP33" s="69"/>
      <c r="AQ33" s="69"/>
      <c r="AR33" s="69"/>
      <c r="AS33" s="69"/>
      <c r="AT33" s="69"/>
      <c r="AU33" s="69"/>
      <c r="AV33" s="69"/>
      <c r="AW33" s="69"/>
      <c r="AX33" s="69"/>
      <c r="AY33" s="69"/>
      <c r="AZ33" s="69"/>
      <c r="BA33" s="69"/>
      <c r="BB33" s="69"/>
      <c r="BC33" s="70">
        <f>COUNTIF(BC32:BH32,"TRUE")</f>
        <v>0</v>
      </c>
      <c r="BD33" s="70"/>
      <c r="BE33" s="70"/>
      <c r="BF33" s="70"/>
      <c r="BG33" s="70"/>
      <c r="BH33" s="70"/>
      <c r="BI33" s="69"/>
      <c r="BJ33" s="69"/>
      <c r="BK33" s="69"/>
      <c r="BL33" s="69"/>
      <c r="BM33" s="69"/>
      <c r="BN33" s="69">
        <v>20</v>
      </c>
      <c r="BO33" s="69"/>
      <c r="BP33" s="69"/>
      <c r="BQ33" s="69"/>
      <c r="BR33" s="69"/>
      <c r="BS33" s="69"/>
      <c r="BT33" s="69"/>
      <c r="BU33" s="69"/>
      <c r="BV33" s="69"/>
      <c r="BW33" s="69"/>
      <c r="BX33" s="69"/>
      <c r="BY33" s="69"/>
      <c r="BZ33" s="69"/>
      <c r="CA33" s="69"/>
      <c r="CB33" s="69"/>
      <c r="CC33" s="69"/>
      <c r="CD33" s="69"/>
    </row>
    <row r="34" spans="1:82" ht="22.5" customHeight="1">
      <c r="A34" s="3"/>
      <c r="B34" s="30"/>
      <c r="C34" s="26" t="s">
        <v>66</v>
      </c>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3"/>
      <c r="AF34" s="3"/>
      <c r="AG34" s="3"/>
      <c r="AH34" s="3"/>
      <c r="AI34" s="3"/>
      <c r="AJ34" s="3"/>
      <c r="AK34" s="3"/>
      <c r="AL34" s="3"/>
      <c r="AM34" s="69"/>
      <c r="AN34" s="69"/>
      <c r="AO34" s="69"/>
      <c r="AP34" s="69"/>
      <c r="AQ34" s="69"/>
      <c r="AR34" s="69"/>
      <c r="AS34" s="69"/>
      <c r="AT34" s="69"/>
      <c r="AU34" s="69"/>
      <c r="AV34" s="69"/>
      <c r="AW34" s="69"/>
      <c r="AX34" s="69"/>
      <c r="AY34" s="69"/>
      <c r="AZ34" s="69"/>
      <c r="BA34" s="69"/>
      <c r="BB34" s="69"/>
      <c r="BC34" s="70">
        <f aca="true" t="shared" si="0" ref="BC34:BH34">COUNTIF(BC32,"TRUE")</f>
        <v>0</v>
      </c>
      <c r="BD34" s="70">
        <f t="shared" si="0"/>
        <v>0</v>
      </c>
      <c r="BE34" s="70">
        <f t="shared" si="0"/>
        <v>0</v>
      </c>
      <c r="BF34" s="70">
        <f t="shared" si="0"/>
        <v>0</v>
      </c>
      <c r="BG34" s="70">
        <f t="shared" si="0"/>
        <v>0</v>
      </c>
      <c r="BH34" s="70">
        <f t="shared" si="0"/>
        <v>0</v>
      </c>
      <c r="BI34" s="69"/>
      <c r="BJ34" s="69"/>
      <c r="BK34" s="69"/>
      <c r="BL34" s="69"/>
      <c r="BM34" s="69"/>
      <c r="BN34" s="69">
        <v>21</v>
      </c>
      <c r="BO34" s="69"/>
      <c r="BP34" s="69"/>
      <c r="BQ34" s="69"/>
      <c r="BR34" s="69"/>
      <c r="BS34" s="69"/>
      <c r="BT34" s="69"/>
      <c r="BU34" s="69"/>
      <c r="BV34" s="69"/>
      <c r="BW34" s="69"/>
      <c r="BX34" s="69"/>
      <c r="BY34" s="69"/>
      <c r="BZ34" s="69"/>
      <c r="CA34" s="69"/>
      <c r="CB34" s="69"/>
      <c r="CC34" s="69"/>
      <c r="CD34" s="69"/>
    </row>
    <row r="35" spans="1:82" ht="22.5" customHeight="1">
      <c r="A35" s="3"/>
      <c r="B35" s="25"/>
      <c r="C35" s="27" t="s">
        <v>63</v>
      </c>
      <c r="D35" s="3"/>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3"/>
      <c r="AF35" s="3"/>
      <c r="AG35" s="3"/>
      <c r="AH35" s="3"/>
      <c r="AI35" s="3"/>
      <c r="AJ35" s="3"/>
      <c r="AK35" s="3"/>
      <c r="AL35" s="3"/>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v>22</v>
      </c>
      <c r="BO35" s="69"/>
      <c r="BP35" s="69"/>
      <c r="BQ35" s="69"/>
      <c r="BR35" s="69"/>
      <c r="BS35" s="69"/>
      <c r="BT35" s="69"/>
      <c r="BU35" s="69"/>
      <c r="BV35" s="69"/>
      <c r="BW35" s="69"/>
      <c r="BX35" s="69"/>
      <c r="BY35" s="69"/>
      <c r="BZ35" s="69"/>
      <c r="CA35" s="69"/>
      <c r="CB35" s="69"/>
      <c r="CC35" s="69"/>
      <c r="CD35" s="69"/>
    </row>
    <row r="36" spans="1:82" ht="22.5" customHeight="1">
      <c r="A36" s="3"/>
      <c r="B36" s="63"/>
      <c r="C36" s="16" t="s">
        <v>62</v>
      </c>
      <c r="D36" s="3"/>
      <c r="E36" s="63"/>
      <c r="F36" s="63"/>
      <c r="G36" s="63"/>
      <c r="H36" s="63"/>
      <c r="I36" s="63"/>
      <c r="J36" s="63"/>
      <c r="K36" s="63"/>
      <c r="L36" s="63"/>
      <c r="M36" s="63"/>
      <c r="N36" s="63"/>
      <c r="O36" s="63"/>
      <c r="P36" s="63"/>
      <c r="Q36" s="63"/>
      <c r="R36" s="63"/>
      <c r="S36" s="63"/>
      <c r="T36" s="63"/>
      <c r="U36" s="67"/>
      <c r="V36" s="68"/>
      <c r="W36" s="68"/>
      <c r="X36" s="119" t="s">
        <v>61</v>
      </c>
      <c r="Y36" s="120"/>
      <c r="Z36" s="120"/>
      <c r="AA36" s="120"/>
      <c r="AB36" s="120"/>
      <c r="AC36" s="120"/>
      <c r="AD36" s="120"/>
      <c r="AE36" s="120"/>
      <c r="AF36" s="120"/>
      <c r="AG36" s="120"/>
      <c r="AH36" s="120"/>
      <c r="AI36" s="120"/>
      <c r="AJ36" s="120"/>
      <c r="AK36" s="120"/>
      <c r="AL36" s="3"/>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v>23</v>
      </c>
      <c r="BO36" s="69"/>
      <c r="BP36" s="69"/>
      <c r="BQ36" s="69"/>
      <c r="BR36" s="69"/>
      <c r="BS36" s="69"/>
      <c r="BT36" s="69"/>
      <c r="BU36" s="69"/>
      <c r="BV36" s="69"/>
      <c r="BW36" s="69"/>
      <c r="BX36" s="69"/>
      <c r="BY36" s="69"/>
      <c r="BZ36" s="69"/>
      <c r="CA36" s="69"/>
      <c r="CB36" s="69"/>
      <c r="CC36" s="69"/>
      <c r="CD36" s="69"/>
    </row>
    <row r="37" spans="1:82" ht="5.25" customHeight="1">
      <c r="A37" s="3"/>
      <c r="B37" s="24"/>
      <c r="C37" s="28"/>
      <c r="D37" s="64"/>
      <c r="E37" s="24"/>
      <c r="F37" s="24"/>
      <c r="G37" s="24"/>
      <c r="H37" s="24"/>
      <c r="I37" s="24"/>
      <c r="J37" s="24"/>
      <c r="K37" s="24"/>
      <c r="L37" s="24"/>
      <c r="M37" s="24"/>
      <c r="N37" s="24"/>
      <c r="O37" s="24"/>
      <c r="P37" s="24"/>
      <c r="Q37" s="24"/>
      <c r="R37" s="24"/>
      <c r="S37" s="24"/>
      <c r="T37" s="24"/>
      <c r="U37" s="65"/>
      <c r="V37" s="66"/>
      <c r="W37" s="66"/>
      <c r="X37" s="66"/>
      <c r="Y37" s="66"/>
      <c r="Z37" s="66"/>
      <c r="AA37" s="66"/>
      <c r="AB37" s="66"/>
      <c r="AC37" s="66"/>
      <c r="AD37" s="66"/>
      <c r="AE37" s="66"/>
      <c r="AF37" s="66"/>
      <c r="AG37" s="66"/>
      <c r="AH37" s="66"/>
      <c r="AI37" s="66"/>
      <c r="AJ37" s="66"/>
      <c r="AK37" s="66"/>
      <c r="AL37" s="3"/>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row>
    <row r="38" spans="1:82" ht="13.5">
      <c r="A38" s="3"/>
      <c r="B38" s="73" t="s">
        <v>12</v>
      </c>
      <c r="C38" s="73"/>
      <c r="D38" s="73"/>
      <c r="E38" s="73"/>
      <c r="F38" s="147" t="s">
        <v>57</v>
      </c>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9"/>
      <c r="AL38" s="3"/>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v>24</v>
      </c>
      <c r="BO38" s="69"/>
      <c r="BP38" s="69"/>
      <c r="BQ38" s="69"/>
      <c r="BR38" s="69"/>
      <c r="BS38" s="69"/>
      <c r="BT38" s="69"/>
      <c r="BU38" s="69"/>
      <c r="BV38" s="69"/>
      <c r="BW38" s="69"/>
      <c r="BX38" s="69"/>
      <c r="BY38" s="69"/>
      <c r="BZ38" s="69"/>
      <c r="CA38" s="69"/>
      <c r="CB38" s="69"/>
      <c r="CC38" s="69"/>
      <c r="CD38" s="69"/>
    </row>
    <row r="39" spans="1:82" ht="13.5">
      <c r="A39" s="3"/>
      <c r="B39" s="73"/>
      <c r="C39" s="73"/>
      <c r="D39" s="73"/>
      <c r="E39" s="73"/>
      <c r="F39" s="150"/>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2"/>
      <c r="AL39" s="3"/>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v>25</v>
      </c>
      <c r="BO39" s="69"/>
      <c r="BP39" s="69"/>
      <c r="BQ39" s="69"/>
      <c r="BR39" s="69"/>
      <c r="BS39" s="69"/>
      <c r="BT39" s="69"/>
      <c r="BU39" s="69"/>
      <c r="BV39" s="69"/>
      <c r="BW39" s="69"/>
      <c r="BX39" s="69"/>
      <c r="BY39" s="69"/>
      <c r="BZ39" s="69"/>
      <c r="CA39" s="69"/>
      <c r="CB39" s="69"/>
      <c r="CC39" s="69"/>
      <c r="CD39" s="69"/>
    </row>
    <row r="40" spans="1:82" ht="13.5">
      <c r="A40" s="3"/>
      <c r="B40" s="8" t="s">
        <v>13</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v>26</v>
      </c>
      <c r="BO40" s="69"/>
      <c r="BP40" s="69"/>
      <c r="BQ40" s="69"/>
      <c r="BR40" s="69"/>
      <c r="BS40" s="69"/>
      <c r="BT40" s="69"/>
      <c r="BU40" s="69"/>
      <c r="BV40" s="69"/>
      <c r="BW40" s="69"/>
      <c r="BX40" s="69"/>
      <c r="BY40" s="69"/>
      <c r="BZ40" s="69"/>
      <c r="CA40" s="69"/>
      <c r="CB40" s="69"/>
      <c r="CC40" s="69"/>
      <c r="CD40" s="69"/>
    </row>
    <row r="41" spans="1:82" ht="13.5">
      <c r="A41" s="3"/>
      <c r="B41" s="8"/>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v>27</v>
      </c>
      <c r="BO41" s="69"/>
      <c r="BP41" s="69"/>
      <c r="BQ41" s="69"/>
      <c r="BR41" s="69"/>
      <c r="BS41" s="69"/>
      <c r="BT41" s="69"/>
      <c r="BU41" s="69"/>
      <c r="BV41" s="69"/>
      <c r="BW41" s="69"/>
      <c r="BX41" s="69"/>
      <c r="BY41" s="69"/>
      <c r="BZ41" s="69"/>
      <c r="CA41" s="69"/>
      <c r="CB41" s="69"/>
      <c r="CC41" s="69"/>
      <c r="CD41" s="69"/>
    </row>
    <row r="42" spans="1:82" ht="13.5">
      <c r="A42" s="3"/>
      <c r="B42" s="7" t="s">
        <v>35</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v>28</v>
      </c>
      <c r="BO42" s="69"/>
      <c r="BP42" s="69"/>
      <c r="BQ42" s="69"/>
      <c r="BR42" s="69"/>
      <c r="BS42" s="69"/>
      <c r="BT42" s="69"/>
      <c r="BU42" s="69"/>
      <c r="BV42" s="69"/>
      <c r="BW42" s="69"/>
      <c r="BX42" s="69"/>
      <c r="BY42" s="69"/>
      <c r="BZ42" s="69"/>
      <c r="CA42" s="69"/>
      <c r="CB42" s="69"/>
      <c r="CC42" s="69"/>
      <c r="CD42" s="69"/>
    </row>
    <row r="43" spans="1:82" ht="7.5" customHeight="1">
      <c r="A43" s="3"/>
      <c r="B43" s="7"/>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v>29</v>
      </c>
      <c r="BO43" s="69"/>
      <c r="BP43" s="69"/>
      <c r="BQ43" s="69"/>
      <c r="BR43" s="69"/>
      <c r="BS43" s="69"/>
      <c r="BT43" s="69"/>
      <c r="BU43" s="69"/>
      <c r="BV43" s="69"/>
      <c r="BW43" s="69"/>
      <c r="BX43" s="69"/>
      <c r="BY43" s="69"/>
      <c r="BZ43" s="69"/>
      <c r="CA43" s="69"/>
      <c r="CB43" s="69"/>
      <c r="CC43" s="69"/>
      <c r="CD43" s="69"/>
    </row>
    <row r="44" spans="1:82" ht="15.75" customHeight="1">
      <c r="A44" s="3"/>
      <c r="B44" s="7" t="s">
        <v>36</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v>30</v>
      </c>
      <c r="BO44" s="69"/>
      <c r="BP44" s="69"/>
      <c r="BQ44" s="69"/>
      <c r="BR44" s="69"/>
      <c r="BS44" s="69"/>
      <c r="BT44" s="69"/>
      <c r="BU44" s="69"/>
      <c r="BV44" s="69"/>
      <c r="BW44" s="69"/>
      <c r="BX44" s="69"/>
      <c r="BY44" s="69"/>
      <c r="BZ44" s="69"/>
      <c r="CA44" s="69"/>
      <c r="CB44" s="69"/>
      <c r="CC44" s="69"/>
      <c r="CD44" s="69"/>
    </row>
    <row r="45" spans="1:82" ht="13.5" customHeight="1">
      <c r="A45" s="3"/>
      <c r="B45" s="133" t="s">
        <v>5</v>
      </c>
      <c r="C45" s="134"/>
      <c r="D45" s="134"/>
      <c r="E45" s="134"/>
      <c r="F45" s="134"/>
      <c r="G45" s="134"/>
      <c r="H45" s="134"/>
      <c r="I45" s="135"/>
      <c r="J45" s="125"/>
      <c r="K45" s="126"/>
      <c r="L45" s="126"/>
      <c r="M45" s="126"/>
      <c r="N45" s="110" t="s">
        <v>39</v>
      </c>
      <c r="O45" s="111"/>
      <c r="P45" s="114"/>
      <c r="Q45" s="115"/>
      <c r="R45" s="115"/>
      <c r="S45" s="115"/>
      <c r="T45" s="110" t="s">
        <v>38</v>
      </c>
      <c r="U45" s="111"/>
      <c r="V45" s="123" t="s">
        <v>6</v>
      </c>
      <c r="W45" s="124"/>
      <c r="X45" s="124"/>
      <c r="Y45" s="124"/>
      <c r="Z45" s="124"/>
      <c r="AA45" s="124"/>
      <c r="AB45" s="124"/>
      <c r="AC45" s="124"/>
      <c r="AD45" s="124"/>
      <c r="AE45" s="3"/>
      <c r="AF45" s="3"/>
      <c r="AG45" s="3"/>
      <c r="AH45" s="3"/>
      <c r="AI45" s="3"/>
      <c r="AJ45" s="3"/>
      <c r="AK45" s="3"/>
      <c r="AL45" s="3"/>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v>31</v>
      </c>
      <c r="BO45" s="69"/>
      <c r="BP45" s="69"/>
      <c r="BQ45" s="69"/>
      <c r="BR45" s="69"/>
      <c r="BS45" s="69"/>
      <c r="BT45" s="69"/>
      <c r="BU45" s="69"/>
      <c r="BV45" s="69"/>
      <c r="BW45" s="69"/>
      <c r="BX45" s="69"/>
      <c r="BY45" s="69"/>
      <c r="BZ45" s="69"/>
      <c r="CA45" s="69"/>
      <c r="CB45" s="69"/>
      <c r="CC45" s="69"/>
      <c r="CD45" s="69"/>
    </row>
    <row r="46" spans="1:82" ht="13.5" customHeight="1">
      <c r="A46" s="3"/>
      <c r="B46" s="136"/>
      <c r="C46" s="137"/>
      <c r="D46" s="137"/>
      <c r="E46" s="137"/>
      <c r="F46" s="137"/>
      <c r="G46" s="137"/>
      <c r="H46" s="137"/>
      <c r="I46" s="138"/>
      <c r="J46" s="127"/>
      <c r="K46" s="128"/>
      <c r="L46" s="128"/>
      <c r="M46" s="128"/>
      <c r="N46" s="112"/>
      <c r="O46" s="113"/>
      <c r="P46" s="116"/>
      <c r="Q46" s="117"/>
      <c r="R46" s="117"/>
      <c r="S46" s="117"/>
      <c r="T46" s="112"/>
      <c r="U46" s="113"/>
      <c r="V46" s="123"/>
      <c r="W46" s="124"/>
      <c r="X46" s="124"/>
      <c r="Y46" s="124"/>
      <c r="Z46" s="124"/>
      <c r="AA46" s="124"/>
      <c r="AB46" s="124"/>
      <c r="AC46" s="124"/>
      <c r="AD46" s="124"/>
      <c r="AE46" s="3"/>
      <c r="AF46" s="3"/>
      <c r="AG46" s="3"/>
      <c r="AH46" s="3"/>
      <c r="AI46" s="3"/>
      <c r="AJ46" s="3"/>
      <c r="AK46" s="3"/>
      <c r="AL46" s="3"/>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row>
    <row r="47" spans="1:82" ht="13.5" customHeight="1">
      <c r="A47" s="3"/>
      <c r="B47" s="73" t="s">
        <v>7</v>
      </c>
      <c r="C47" s="73"/>
      <c r="D47" s="73"/>
      <c r="E47" s="73"/>
      <c r="F47" s="114"/>
      <c r="G47" s="115"/>
      <c r="H47" s="115"/>
      <c r="I47" s="115"/>
      <c r="J47" s="115"/>
      <c r="K47" s="115"/>
      <c r="L47" s="115"/>
      <c r="M47" s="115"/>
      <c r="N47" s="115"/>
      <c r="O47" s="115"/>
      <c r="P47" s="115"/>
      <c r="Q47" s="115"/>
      <c r="R47" s="115"/>
      <c r="S47" s="115"/>
      <c r="T47" s="115"/>
      <c r="U47" s="121"/>
      <c r="V47" s="160" t="s">
        <v>6</v>
      </c>
      <c r="W47" s="161"/>
      <c r="X47" s="161"/>
      <c r="Y47" s="161"/>
      <c r="Z47" s="161"/>
      <c r="AA47" s="161"/>
      <c r="AB47" s="161"/>
      <c r="AC47" s="161"/>
      <c r="AD47" s="161"/>
      <c r="AE47" s="161"/>
      <c r="AF47" s="161"/>
      <c r="AG47" s="161"/>
      <c r="AH47" s="161"/>
      <c r="AI47" s="161"/>
      <c r="AJ47" s="161"/>
      <c r="AK47" s="161"/>
      <c r="AL47" s="3"/>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row>
    <row r="48" spans="1:82" ht="13.5">
      <c r="A48" s="3"/>
      <c r="B48" s="73"/>
      <c r="C48" s="73"/>
      <c r="D48" s="73"/>
      <c r="E48" s="73"/>
      <c r="F48" s="116"/>
      <c r="G48" s="117"/>
      <c r="H48" s="117"/>
      <c r="I48" s="117"/>
      <c r="J48" s="117"/>
      <c r="K48" s="117"/>
      <c r="L48" s="117"/>
      <c r="M48" s="117"/>
      <c r="N48" s="117"/>
      <c r="O48" s="117"/>
      <c r="P48" s="117"/>
      <c r="Q48" s="117"/>
      <c r="R48" s="117"/>
      <c r="S48" s="117"/>
      <c r="T48" s="117"/>
      <c r="U48" s="122"/>
      <c r="V48" s="160"/>
      <c r="W48" s="161"/>
      <c r="X48" s="161"/>
      <c r="Y48" s="161"/>
      <c r="Z48" s="161"/>
      <c r="AA48" s="161"/>
      <c r="AB48" s="161"/>
      <c r="AC48" s="161"/>
      <c r="AD48" s="161"/>
      <c r="AE48" s="161"/>
      <c r="AF48" s="161"/>
      <c r="AG48" s="161"/>
      <c r="AH48" s="161"/>
      <c r="AI48" s="161"/>
      <c r="AJ48" s="161"/>
      <c r="AK48" s="161"/>
      <c r="AL48" s="3"/>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row>
    <row r="49" spans="1:82" ht="14.25">
      <c r="A49" s="3"/>
      <c r="B49" s="41"/>
      <c r="C49" s="41"/>
      <c r="D49" s="41"/>
      <c r="E49" s="41"/>
      <c r="F49" s="42"/>
      <c r="G49" s="42"/>
      <c r="H49" s="42"/>
      <c r="I49" s="42"/>
      <c r="J49" s="42"/>
      <c r="K49" s="42"/>
      <c r="L49" s="42"/>
      <c r="M49" s="42"/>
      <c r="N49" s="42"/>
      <c r="O49" s="42"/>
      <c r="P49" s="42"/>
      <c r="Q49" s="42"/>
      <c r="R49" s="42"/>
      <c r="S49" s="42"/>
      <c r="T49" s="42"/>
      <c r="U49" s="42"/>
      <c r="V49" s="40"/>
      <c r="W49" s="39"/>
      <c r="X49" s="39"/>
      <c r="Y49" s="39"/>
      <c r="Z49" s="39"/>
      <c r="AA49" s="39"/>
      <c r="AB49" s="39"/>
      <c r="AC49" s="39"/>
      <c r="AD49" s="39"/>
      <c r="AE49" s="3"/>
      <c r="AF49" s="3"/>
      <c r="AG49" s="3"/>
      <c r="AH49" s="3"/>
      <c r="AI49" s="3"/>
      <c r="AJ49" s="3"/>
      <c r="AK49" s="3"/>
      <c r="AL49" s="3"/>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row>
    <row r="50" spans="1:82" ht="13.5">
      <c r="A50" s="3"/>
      <c r="B50" s="7" t="s">
        <v>37</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row>
    <row r="51" spans="1:82" ht="13.5" customHeight="1">
      <c r="A51" s="3"/>
      <c r="B51" s="133" t="s">
        <v>8</v>
      </c>
      <c r="C51" s="134"/>
      <c r="D51" s="134"/>
      <c r="E51" s="134"/>
      <c r="F51" s="134"/>
      <c r="G51" s="134"/>
      <c r="H51" s="134"/>
      <c r="I51" s="135"/>
      <c r="J51" s="125"/>
      <c r="K51" s="126"/>
      <c r="L51" s="126"/>
      <c r="M51" s="126"/>
      <c r="N51" s="110" t="s">
        <v>39</v>
      </c>
      <c r="O51" s="111"/>
      <c r="P51" s="114"/>
      <c r="Q51" s="115"/>
      <c r="R51" s="115"/>
      <c r="S51" s="115"/>
      <c r="T51" s="110" t="s">
        <v>38</v>
      </c>
      <c r="U51" s="111"/>
      <c r="V51" s="123" t="s">
        <v>6</v>
      </c>
      <c r="W51" s="124"/>
      <c r="X51" s="124"/>
      <c r="Y51" s="124"/>
      <c r="Z51" s="124"/>
      <c r="AA51" s="124"/>
      <c r="AB51" s="124"/>
      <c r="AC51" s="124"/>
      <c r="AD51" s="124"/>
      <c r="AE51" s="3"/>
      <c r="AF51" s="3"/>
      <c r="AG51" s="3"/>
      <c r="AH51" s="3"/>
      <c r="AI51" s="3"/>
      <c r="AJ51" s="3"/>
      <c r="AK51" s="3"/>
      <c r="AL51" s="3"/>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row>
    <row r="52" spans="1:82" ht="13.5" customHeight="1">
      <c r="A52" s="3"/>
      <c r="B52" s="136"/>
      <c r="C52" s="137"/>
      <c r="D52" s="137"/>
      <c r="E52" s="137"/>
      <c r="F52" s="137"/>
      <c r="G52" s="137"/>
      <c r="H52" s="137"/>
      <c r="I52" s="138"/>
      <c r="J52" s="127"/>
      <c r="K52" s="128"/>
      <c r="L52" s="128"/>
      <c r="M52" s="128"/>
      <c r="N52" s="112"/>
      <c r="O52" s="113"/>
      <c r="P52" s="116"/>
      <c r="Q52" s="117"/>
      <c r="R52" s="117"/>
      <c r="S52" s="117"/>
      <c r="T52" s="112"/>
      <c r="U52" s="113"/>
      <c r="V52" s="123"/>
      <c r="W52" s="124"/>
      <c r="X52" s="124"/>
      <c r="Y52" s="124"/>
      <c r="Z52" s="124"/>
      <c r="AA52" s="124"/>
      <c r="AB52" s="124"/>
      <c r="AC52" s="124"/>
      <c r="AD52" s="124"/>
      <c r="AE52" s="3"/>
      <c r="AF52" s="3"/>
      <c r="AG52" s="3"/>
      <c r="AH52" s="3"/>
      <c r="AI52" s="3"/>
      <c r="AJ52" s="3"/>
      <c r="AK52" s="3"/>
      <c r="AL52" s="3"/>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row>
    <row r="53" spans="1:82" ht="13.5" customHeight="1">
      <c r="A53" s="3"/>
      <c r="B53" s="118" t="s">
        <v>8</v>
      </c>
      <c r="C53" s="118"/>
      <c r="D53" s="118"/>
      <c r="E53" s="118"/>
      <c r="F53" s="154"/>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6"/>
      <c r="AF53" s="3"/>
      <c r="AG53" s="3"/>
      <c r="AH53" s="3"/>
      <c r="AI53" s="3"/>
      <c r="AJ53" s="3"/>
      <c r="AK53" s="3"/>
      <c r="AL53" s="3"/>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row>
    <row r="54" spans="1:82" ht="13.5" customHeight="1">
      <c r="A54" s="3"/>
      <c r="B54" s="73"/>
      <c r="C54" s="73"/>
      <c r="D54" s="73"/>
      <c r="E54" s="73"/>
      <c r="F54" s="157"/>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9"/>
      <c r="AF54" s="3"/>
      <c r="AG54" s="3"/>
      <c r="AH54" s="3"/>
      <c r="AI54" s="3"/>
      <c r="AJ54" s="3"/>
      <c r="AK54" s="3"/>
      <c r="AL54" s="3"/>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row>
    <row r="55" spans="1:82" ht="13.5">
      <c r="A55" s="3"/>
      <c r="B55" s="3"/>
      <c r="C55" s="3"/>
      <c r="D55" s="3"/>
      <c r="E55" s="3"/>
      <c r="F55" s="48" t="s">
        <v>42</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row>
    <row r="56" spans="1:82" ht="1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row>
    <row r="57" spans="1:82" ht="13.5">
      <c r="A57" s="3"/>
      <c r="B57" s="7" t="s">
        <v>14</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row>
    <row r="58" spans="1:82" ht="13.5">
      <c r="A58" s="3"/>
      <c r="B58" s="73"/>
      <c r="C58" s="73"/>
      <c r="D58" s="73"/>
      <c r="E58" s="73"/>
      <c r="F58" s="73"/>
      <c r="G58" s="73"/>
      <c r="H58" s="73"/>
      <c r="I58" s="73" t="s">
        <v>15</v>
      </c>
      <c r="J58" s="73"/>
      <c r="K58" s="73"/>
      <c r="L58" s="73"/>
      <c r="M58" s="73"/>
      <c r="N58" s="73"/>
      <c r="O58" s="73"/>
      <c r="P58" s="73"/>
      <c r="Q58" s="73"/>
      <c r="R58" s="73"/>
      <c r="S58" s="73"/>
      <c r="T58" s="73"/>
      <c r="U58" s="73"/>
      <c r="V58" s="73" t="s">
        <v>16</v>
      </c>
      <c r="W58" s="73"/>
      <c r="X58" s="73"/>
      <c r="Y58" s="73"/>
      <c r="Z58" s="73" t="s">
        <v>17</v>
      </c>
      <c r="AA58" s="73"/>
      <c r="AB58" s="73"/>
      <c r="AC58" s="73"/>
      <c r="AD58" s="73"/>
      <c r="AE58" s="73"/>
      <c r="AF58" s="73"/>
      <c r="AG58" s="73"/>
      <c r="AH58" s="73"/>
      <c r="AI58" s="73"/>
      <c r="AJ58" s="73"/>
      <c r="AK58" s="73"/>
      <c r="AL58" s="3"/>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row>
    <row r="59" spans="1:82" ht="13.5">
      <c r="A59" s="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3"/>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row>
    <row r="60" spans="1:82" ht="13.5">
      <c r="A60" s="3"/>
      <c r="B60" s="73" t="s">
        <v>30</v>
      </c>
      <c r="C60" s="73"/>
      <c r="D60" s="73"/>
      <c r="E60" s="73"/>
      <c r="F60" s="73"/>
      <c r="G60" s="73"/>
      <c r="H60" s="73"/>
      <c r="I60" s="91" t="s">
        <v>64</v>
      </c>
      <c r="J60" s="91"/>
      <c r="K60" s="91"/>
      <c r="L60" s="91"/>
      <c r="M60" s="91"/>
      <c r="N60" s="91"/>
      <c r="O60" s="91"/>
      <c r="P60" s="91"/>
      <c r="Q60" s="91"/>
      <c r="R60" s="91"/>
      <c r="S60" s="91"/>
      <c r="T60" s="91"/>
      <c r="U60" s="91"/>
      <c r="V60" s="104"/>
      <c r="W60" s="105"/>
      <c r="X60" s="105"/>
      <c r="Y60" s="106"/>
      <c r="Z60" s="83">
        <f>V60*2220</f>
        <v>0</v>
      </c>
      <c r="AA60" s="84"/>
      <c r="AB60" s="84"/>
      <c r="AC60" s="84"/>
      <c r="AD60" s="84"/>
      <c r="AE60" s="84"/>
      <c r="AF60" s="84"/>
      <c r="AG60" s="84"/>
      <c r="AH60" s="84"/>
      <c r="AI60" s="84"/>
      <c r="AJ60" s="84"/>
      <c r="AK60" s="85"/>
      <c r="AL60" s="3"/>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row>
    <row r="61" spans="1:82" ht="13.5">
      <c r="A61" s="3"/>
      <c r="B61" s="73"/>
      <c r="C61" s="73"/>
      <c r="D61" s="73"/>
      <c r="E61" s="73"/>
      <c r="F61" s="73"/>
      <c r="G61" s="73"/>
      <c r="H61" s="73"/>
      <c r="I61" s="91"/>
      <c r="J61" s="91"/>
      <c r="K61" s="91"/>
      <c r="L61" s="91"/>
      <c r="M61" s="91"/>
      <c r="N61" s="91"/>
      <c r="O61" s="91"/>
      <c r="P61" s="91"/>
      <c r="Q61" s="91"/>
      <c r="R61" s="91"/>
      <c r="S61" s="91"/>
      <c r="T61" s="91"/>
      <c r="U61" s="91"/>
      <c r="V61" s="107"/>
      <c r="W61" s="108"/>
      <c r="X61" s="108"/>
      <c r="Y61" s="109"/>
      <c r="Z61" s="86"/>
      <c r="AA61" s="87"/>
      <c r="AB61" s="87"/>
      <c r="AC61" s="87"/>
      <c r="AD61" s="87"/>
      <c r="AE61" s="87"/>
      <c r="AF61" s="87"/>
      <c r="AG61" s="87"/>
      <c r="AH61" s="87"/>
      <c r="AI61" s="87"/>
      <c r="AJ61" s="87"/>
      <c r="AK61" s="88"/>
      <c r="AL61" s="3"/>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row>
    <row r="62" spans="1:82"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row>
    <row r="63" spans="1:82" ht="13.5">
      <c r="A63" s="3"/>
      <c r="B63" s="7" t="s">
        <v>18</v>
      </c>
      <c r="C63" s="3"/>
      <c r="D63" s="3"/>
      <c r="E63" s="3"/>
      <c r="F63" s="3"/>
      <c r="G63" s="3"/>
      <c r="H63" s="3"/>
      <c r="I63" s="3"/>
      <c r="J63" s="3"/>
      <c r="K63" s="3"/>
      <c r="L63" s="3"/>
      <c r="M63" s="3"/>
      <c r="N63" s="3"/>
      <c r="O63" s="3"/>
      <c r="P63" s="3"/>
      <c r="Q63" s="3"/>
      <c r="R63" s="3"/>
      <c r="S63" s="3"/>
      <c r="T63" s="3"/>
      <c r="U63" s="3"/>
      <c r="V63" s="29" t="s">
        <v>31</v>
      </c>
      <c r="W63" s="3"/>
      <c r="X63" s="3"/>
      <c r="Y63" s="3"/>
      <c r="Z63" s="3"/>
      <c r="AA63" s="3"/>
      <c r="AB63" s="3"/>
      <c r="AC63" s="3"/>
      <c r="AD63" s="3"/>
      <c r="AE63" s="3"/>
      <c r="AF63" s="3"/>
      <c r="AG63" s="3"/>
      <c r="AH63" s="3"/>
      <c r="AI63" s="3"/>
      <c r="AJ63" s="3"/>
      <c r="AK63" s="3"/>
      <c r="AL63" s="3"/>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row>
    <row r="64" spans="1:82" ht="13.5" customHeight="1">
      <c r="A64" s="3"/>
      <c r="B64" s="73" t="s">
        <v>19</v>
      </c>
      <c r="C64" s="73"/>
      <c r="D64" s="73"/>
      <c r="E64" s="73"/>
      <c r="F64" s="73"/>
      <c r="G64" s="73"/>
      <c r="H64" s="73"/>
      <c r="I64" s="89">
        <f>Z60</f>
        <v>0</v>
      </c>
      <c r="J64" s="89"/>
      <c r="K64" s="89"/>
      <c r="L64" s="89"/>
      <c r="M64" s="89"/>
      <c r="N64" s="89"/>
      <c r="O64" s="89"/>
      <c r="P64" s="89"/>
      <c r="Q64" s="89"/>
      <c r="R64" s="90"/>
      <c r="S64" s="9"/>
      <c r="T64" s="10"/>
      <c r="U64" s="10"/>
      <c r="V64" s="74"/>
      <c r="W64" s="75"/>
      <c r="X64" s="75"/>
      <c r="Y64" s="75"/>
      <c r="Z64" s="75"/>
      <c r="AA64" s="75"/>
      <c r="AB64" s="75"/>
      <c r="AC64" s="75"/>
      <c r="AD64" s="75"/>
      <c r="AE64" s="75"/>
      <c r="AF64" s="75"/>
      <c r="AG64" s="75"/>
      <c r="AH64" s="75"/>
      <c r="AI64" s="75"/>
      <c r="AJ64" s="75"/>
      <c r="AK64" s="76"/>
      <c r="AL64" s="3"/>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row>
    <row r="65" spans="1:82" ht="13.5" customHeight="1">
      <c r="A65" s="3"/>
      <c r="B65" s="73"/>
      <c r="C65" s="73"/>
      <c r="D65" s="73"/>
      <c r="E65" s="73"/>
      <c r="F65" s="73"/>
      <c r="G65" s="73"/>
      <c r="H65" s="73"/>
      <c r="I65" s="89"/>
      <c r="J65" s="89"/>
      <c r="K65" s="89"/>
      <c r="L65" s="89"/>
      <c r="M65" s="89"/>
      <c r="N65" s="89"/>
      <c r="O65" s="89"/>
      <c r="P65" s="89"/>
      <c r="Q65" s="89"/>
      <c r="R65" s="90"/>
      <c r="S65" s="9"/>
      <c r="T65" s="10"/>
      <c r="U65" s="10"/>
      <c r="V65" s="77"/>
      <c r="W65" s="78"/>
      <c r="X65" s="78"/>
      <c r="Y65" s="78"/>
      <c r="Z65" s="78"/>
      <c r="AA65" s="78"/>
      <c r="AB65" s="78"/>
      <c r="AC65" s="78"/>
      <c r="AD65" s="78"/>
      <c r="AE65" s="78"/>
      <c r="AF65" s="78"/>
      <c r="AG65" s="78"/>
      <c r="AH65" s="78"/>
      <c r="AI65" s="78"/>
      <c r="AJ65" s="78"/>
      <c r="AK65" s="79"/>
      <c r="AL65" s="3"/>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row>
    <row r="66" spans="1:82" ht="13.5" customHeight="1">
      <c r="A66" s="3"/>
      <c r="B66" s="73" t="s">
        <v>20</v>
      </c>
      <c r="C66" s="73"/>
      <c r="D66" s="73"/>
      <c r="E66" s="73"/>
      <c r="F66" s="73"/>
      <c r="G66" s="73"/>
      <c r="H66" s="73"/>
      <c r="I66" s="92" t="str">
        <f>IF(F9="NG","お支払い方法からいずれか1つのみ選択して下さい",IF(A9=TRUE,BC29,IF(B9=TRUE,BC30,IF(C9=TRUE,BC28,""))))</f>
        <v>お支払い方法からいずれか1つのみ選択して下さい</v>
      </c>
      <c r="J66" s="93"/>
      <c r="K66" s="93"/>
      <c r="L66" s="93"/>
      <c r="M66" s="93"/>
      <c r="N66" s="93"/>
      <c r="O66" s="93"/>
      <c r="P66" s="93"/>
      <c r="Q66" s="93"/>
      <c r="R66" s="94"/>
      <c r="S66" s="11"/>
      <c r="T66" s="12"/>
      <c r="U66" s="12"/>
      <c r="V66" s="77"/>
      <c r="W66" s="78"/>
      <c r="X66" s="78"/>
      <c r="Y66" s="78"/>
      <c r="Z66" s="78"/>
      <c r="AA66" s="78"/>
      <c r="AB66" s="78"/>
      <c r="AC66" s="78"/>
      <c r="AD66" s="78"/>
      <c r="AE66" s="78"/>
      <c r="AF66" s="78"/>
      <c r="AG66" s="78"/>
      <c r="AH66" s="78"/>
      <c r="AI66" s="78"/>
      <c r="AJ66" s="78"/>
      <c r="AK66" s="79"/>
      <c r="AL66" s="3"/>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row>
    <row r="67" spans="1:82" ht="13.5" customHeight="1">
      <c r="A67" s="3"/>
      <c r="B67" s="73"/>
      <c r="C67" s="73"/>
      <c r="D67" s="73"/>
      <c r="E67" s="73"/>
      <c r="F67" s="73"/>
      <c r="G67" s="73"/>
      <c r="H67" s="73"/>
      <c r="I67" s="95"/>
      <c r="J67" s="96"/>
      <c r="K67" s="96"/>
      <c r="L67" s="96"/>
      <c r="M67" s="96"/>
      <c r="N67" s="96"/>
      <c r="O67" s="96"/>
      <c r="P67" s="96"/>
      <c r="Q67" s="96"/>
      <c r="R67" s="97"/>
      <c r="S67" s="11"/>
      <c r="T67" s="12"/>
      <c r="U67" s="12"/>
      <c r="V67" s="77"/>
      <c r="W67" s="78"/>
      <c r="X67" s="78"/>
      <c r="Y67" s="78"/>
      <c r="Z67" s="78"/>
      <c r="AA67" s="78"/>
      <c r="AB67" s="78"/>
      <c r="AC67" s="78"/>
      <c r="AD67" s="78"/>
      <c r="AE67" s="78"/>
      <c r="AF67" s="78"/>
      <c r="AG67" s="78"/>
      <c r="AH67" s="78"/>
      <c r="AI67" s="78"/>
      <c r="AJ67" s="78"/>
      <c r="AK67" s="79"/>
      <c r="AL67" s="3"/>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row>
    <row r="68" spans="1:82" ht="13.5" customHeight="1">
      <c r="A68" s="3"/>
      <c r="B68" s="73" t="s">
        <v>21</v>
      </c>
      <c r="C68" s="73"/>
      <c r="D68" s="73"/>
      <c r="E68" s="73"/>
      <c r="F68" s="73"/>
      <c r="G68" s="73"/>
      <c r="H68" s="73"/>
      <c r="I68" s="98" t="str">
        <f>IF(I66="","-",IF(I66="お支払い方法からいずれか1つのみ選択して下さい","-",I64+I66))</f>
        <v>-</v>
      </c>
      <c r="J68" s="99"/>
      <c r="K68" s="99"/>
      <c r="L68" s="99"/>
      <c r="M68" s="99"/>
      <c r="N68" s="99"/>
      <c r="O68" s="99"/>
      <c r="P68" s="99"/>
      <c r="Q68" s="99"/>
      <c r="R68" s="100"/>
      <c r="S68" s="13"/>
      <c r="T68" s="14"/>
      <c r="U68" s="14"/>
      <c r="V68" s="77"/>
      <c r="W68" s="78"/>
      <c r="X68" s="78"/>
      <c r="Y68" s="78"/>
      <c r="Z68" s="78"/>
      <c r="AA68" s="78"/>
      <c r="AB68" s="78"/>
      <c r="AC68" s="78"/>
      <c r="AD68" s="78"/>
      <c r="AE68" s="78"/>
      <c r="AF68" s="78"/>
      <c r="AG68" s="78"/>
      <c r="AH68" s="78"/>
      <c r="AI68" s="78"/>
      <c r="AJ68" s="78"/>
      <c r="AK68" s="79"/>
      <c r="AL68" s="3"/>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row>
    <row r="69" spans="1:82" ht="13.5" customHeight="1">
      <c r="A69" s="3"/>
      <c r="B69" s="73"/>
      <c r="C69" s="73"/>
      <c r="D69" s="73"/>
      <c r="E69" s="73"/>
      <c r="F69" s="73"/>
      <c r="G69" s="73"/>
      <c r="H69" s="73"/>
      <c r="I69" s="101"/>
      <c r="J69" s="102"/>
      <c r="K69" s="102"/>
      <c r="L69" s="102"/>
      <c r="M69" s="102"/>
      <c r="N69" s="102"/>
      <c r="O69" s="102"/>
      <c r="P69" s="102"/>
      <c r="Q69" s="102"/>
      <c r="R69" s="103"/>
      <c r="S69" s="13"/>
      <c r="T69" s="14"/>
      <c r="U69" s="14"/>
      <c r="V69" s="80"/>
      <c r="W69" s="81"/>
      <c r="X69" s="81"/>
      <c r="Y69" s="81"/>
      <c r="Z69" s="81"/>
      <c r="AA69" s="81"/>
      <c r="AB69" s="81"/>
      <c r="AC69" s="81"/>
      <c r="AD69" s="81"/>
      <c r="AE69" s="81"/>
      <c r="AF69" s="81"/>
      <c r="AG69" s="81"/>
      <c r="AH69" s="81"/>
      <c r="AI69" s="81"/>
      <c r="AJ69" s="81"/>
      <c r="AK69" s="82"/>
      <c r="AL69" s="3"/>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row>
    <row r="70" spans="1:82" ht="13.5">
      <c r="A70" s="19"/>
      <c r="B70" s="19"/>
      <c r="C70" s="19"/>
      <c r="D70" s="19"/>
      <c r="E70" s="19"/>
      <c r="F70" s="19"/>
      <c r="G70" s="19"/>
      <c r="H70" s="19"/>
      <c r="I70" s="43"/>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row>
    <row r="71" spans="39:119" s="19" customFormat="1" ht="13.5">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row>
    <row r="72" spans="39:119" s="19" customFormat="1" ht="13.5">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row>
    <row r="73" spans="39:119" s="19" customFormat="1" ht="13.5">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row>
    <row r="74" spans="39:119" s="19" customFormat="1" ht="13.5">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row>
    <row r="75" spans="39:119" s="19" customFormat="1" ht="13.5">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row>
    <row r="76" spans="39:119" s="19" customFormat="1" ht="13.5">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row>
    <row r="77" spans="39:119" s="19" customFormat="1" ht="13.5">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row>
    <row r="78" spans="39:119" s="19" customFormat="1" ht="13.5">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row>
    <row r="79" spans="39:119" s="19" customFormat="1" ht="13.5">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row>
    <row r="80" spans="39:119" s="19" customFormat="1" ht="13.5">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row>
    <row r="81" spans="39:119" s="19" customFormat="1" ht="13.5">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row>
    <row r="82" spans="39:119" s="19" customFormat="1" ht="13.5">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row>
    <row r="83" spans="39:119" s="19" customFormat="1" ht="13.5">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row>
    <row r="84" spans="39:119" s="19" customFormat="1" ht="13.5">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row>
    <row r="85" spans="39:119" s="19" customFormat="1" ht="13.5">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row>
    <row r="86" spans="39:119" s="19" customFormat="1" ht="13.5">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row>
    <row r="87" spans="39:119" s="19" customFormat="1" ht="13.5">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row>
    <row r="88" spans="39:119" s="19" customFormat="1" ht="13.5">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row>
    <row r="89" spans="39:119" s="19" customFormat="1" ht="13.5">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row>
    <row r="90" spans="39:119" s="19" customFormat="1" ht="13.5">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row>
    <row r="91" spans="39:119" s="19" customFormat="1" ht="13.5">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row>
    <row r="92" spans="39:119" s="19" customFormat="1" ht="13.5">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row>
    <row r="93" spans="39:119" s="19" customFormat="1" ht="13.5">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row>
    <row r="94" spans="39:119" s="19" customFormat="1" ht="13.5">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row>
    <row r="95" spans="39:119" s="19" customFormat="1" ht="13.5">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row>
    <row r="96" spans="39:119" s="19" customFormat="1" ht="13.5">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row>
    <row r="97" spans="39:119" s="19" customFormat="1" ht="13.5">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row>
    <row r="98" spans="39:119" s="19" customFormat="1" ht="13.5">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row>
    <row r="99" spans="39:119" s="19" customFormat="1" ht="13.5">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row>
    <row r="100" spans="39:119" s="19" customFormat="1" ht="13.5">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row>
    <row r="101" spans="39:119" s="19" customFormat="1" ht="13.5">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row>
    <row r="102" spans="39:119" s="19" customFormat="1" ht="13.5">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row>
    <row r="103" spans="39:119" s="19" customFormat="1" ht="13.5">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row>
    <row r="104" spans="39:119" s="19" customFormat="1" ht="13.5">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row>
    <row r="105" spans="39:119" s="19" customFormat="1" ht="13.5">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row>
    <row r="106" spans="39:119" s="19" customFormat="1" ht="13.5">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row>
    <row r="107" spans="39:119" s="19" customFormat="1" ht="13.5">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row>
    <row r="108" spans="39:119" s="19" customFormat="1" ht="13.5">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row>
    <row r="109" spans="39:119" s="19" customFormat="1" ht="13.5">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c r="CC109" s="69"/>
      <c r="CD109" s="69"/>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row>
    <row r="110" spans="39:119" s="19" customFormat="1" ht="13.5">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row>
    <row r="111" spans="39:119" s="19" customFormat="1" ht="13.5">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69"/>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row>
    <row r="112" spans="39:119" s="19" customFormat="1" ht="13.5">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69"/>
      <c r="BY112" s="69"/>
      <c r="BZ112" s="69"/>
      <c r="CA112" s="69"/>
      <c r="CB112" s="69"/>
      <c r="CC112" s="69"/>
      <c r="CD112" s="69"/>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row>
    <row r="113" spans="39:119" s="19" customFormat="1" ht="13.5">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row>
    <row r="114" spans="39:119" s="19" customFormat="1" ht="13.5">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69"/>
      <c r="BY114" s="69"/>
      <c r="BZ114" s="69"/>
      <c r="CA114" s="69"/>
      <c r="CB114" s="69"/>
      <c r="CC114" s="69"/>
      <c r="CD114" s="69"/>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row>
    <row r="115" spans="39:119" s="19" customFormat="1" ht="13.5">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c r="BV115" s="69"/>
      <c r="BW115" s="69"/>
      <c r="BX115" s="69"/>
      <c r="BY115" s="69"/>
      <c r="BZ115" s="69"/>
      <c r="CA115" s="69"/>
      <c r="CB115" s="69"/>
      <c r="CC115" s="69"/>
      <c r="CD115" s="69"/>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row>
    <row r="116" spans="39:119" s="19" customFormat="1" ht="13.5">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row>
    <row r="117" spans="39:119" s="19" customFormat="1" ht="13.5">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row>
    <row r="118" spans="39:119" s="19" customFormat="1" ht="13.5">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row>
    <row r="119" spans="39:119" s="19" customFormat="1" ht="13.5">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c r="CC119" s="69"/>
      <c r="CD119" s="69"/>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row>
    <row r="120" spans="39:119" s="19" customFormat="1" ht="13.5">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row>
    <row r="121" spans="39:119" s="19" customFormat="1" ht="13.5">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row>
    <row r="122" spans="39:119" s="19" customFormat="1" ht="13.5">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row>
    <row r="123" spans="39:119" s="19" customFormat="1" ht="13.5">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row>
    <row r="124" spans="39:119" s="19" customFormat="1" ht="13.5">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row>
    <row r="125" spans="39:119" s="19" customFormat="1" ht="13.5">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row>
    <row r="126" spans="39:119" s="19" customFormat="1" ht="13.5">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row>
    <row r="127" spans="39:119" s="19" customFormat="1" ht="13.5">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c r="CC127" s="69"/>
      <c r="CD127" s="69"/>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row>
    <row r="128" spans="39:119" s="19" customFormat="1" ht="13.5">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row>
    <row r="129" spans="39:119" s="19" customFormat="1" ht="13.5">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c r="CC129" s="69"/>
      <c r="CD129" s="69"/>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row>
    <row r="130" spans="39:119" s="19" customFormat="1" ht="13.5">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row>
    <row r="131" spans="39:119" s="19" customFormat="1" ht="13.5">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row>
    <row r="132" spans="39:119" s="19" customFormat="1" ht="13.5">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23"/>
      <c r="DJ132" s="23"/>
      <c r="DK132" s="23"/>
      <c r="DL132" s="23"/>
      <c r="DM132" s="23"/>
      <c r="DN132" s="23"/>
      <c r="DO132" s="23"/>
    </row>
    <row r="133" spans="39:119" s="19" customFormat="1" ht="13.5">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c r="DN133" s="23"/>
      <c r="DO133" s="23"/>
    </row>
    <row r="134" spans="39:119" s="19" customFormat="1" ht="13.5">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69"/>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c r="DK134" s="23"/>
      <c r="DL134" s="23"/>
      <c r="DM134" s="23"/>
      <c r="DN134" s="23"/>
      <c r="DO134" s="23"/>
    </row>
    <row r="135" spans="39:119" s="19" customFormat="1" ht="13.5">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c r="DI135" s="23"/>
      <c r="DJ135" s="23"/>
      <c r="DK135" s="23"/>
      <c r="DL135" s="23"/>
      <c r="DM135" s="23"/>
      <c r="DN135" s="23"/>
      <c r="DO135" s="23"/>
    </row>
    <row r="136" spans="39:119" s="19" customFormat="1" ht="13.5">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row>
    <row r="137" spans="39:119" s="19" customFormat="1" ht="13.5">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69"/>
      <c r="CA137" s="69"/>
      <c r="CB137" s="69"/>
      <c r="CC137" s="69"/>
      <c r="CD137" s="69"/>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c r="DK137" s="23"/>
      <c r="DL137" s="23"/>
      <c r="DM137" s="23"/>
      <c r="DN137" s="23"/>
      <c r="DO137" s="23"/>
    </row>
    <row r="138" spans="39:119" s="19" customFormat="1" ht="13.5">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69"/>
      <c r="CA138" s="69"/>
      <c r="CB138" s="69"/>
      <c r="CC138" s="69"/>
      <c r="CD138" s="69"/>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row>
    <row r="139" spans="39:119" s="19" customFormat="1" ht="13.5">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69"/>
      <c r="CA139" s="69"/>
      <c r="CB139" s="69"/>
      <c r="CC139" s="69"/>
      <c r="CD139" s="69"/>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c r="DK139" s="23"/>
      <c r="DL139" s="23"/>
      <c r="DM139" s="23"/>
      <c r="DN139" s="23"/>
      <c r="DO139" s="23"/>
    </row>
    <row r="140" spans="39:119" s="19" customFormat="1" ht="13.5">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69"/>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row>
    <row r="141" spans="39:119" s="19" customFormat="1" ht="13.5">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69"/>
      <c r="CA141" s="69"/>
      <c r="CB141" s="69"/>
      <c r="CC141" s="69"/>
      <c r="CD141" s="69"/>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row>
    <row r="142" spans="39:119" s="19" customFormat="1" ht="13.5">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c r="CD142" s="69"/>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row>
    <row r="143" spans="39:119" s="19" customFormat="1" ht="13.5">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69"/>
      <c r="CA143" s="69"/>
      <c r="CB143" s="69"/>
      <c r="CC143" s="69"/>
      <c r="CD143" s="69"/>
      <c r="CE143" s="23"/>
      <c r="CF143" s="23"/>
      <c r="CG143" s="23"/>
      <c r="CH143" s="23"/>
      <c r="CI143" s="23"/>
      <c r="CJ143" s="23"/>
      <c r="CK143" s="23"/>
      <c r="CL143" s="23"/>
      <c r="CM143" s="23"/>
      <c r="CN143" s="23"/>
      <c r="CO143" s="23"/>
      <c r="CP143" s="23"/>
      <c r="CQ143" s="23"/>
      <c r="CR143" s="23"/>
      <c r="CS143" s="23"/>
      <c r="CT143" s="23"/>
      <c r="CU143" s="23"/>
      <c r="CV143" s="23"/>
      <c r="CW143" s="23"/>
      <c r="CX143" s="23"/>
      <c r="CY143" s="23"/>
      <c r="CZ143" s="23"/>
      <c r="DA143" s="23"/>
      <c r="DB143" s="23"/>
      <c r="DC143" s="23"/>
      <c r="DD143" s="23"/>
      <c r="DE143" s="23"/>
      <c r="DF143" s="23"/>
      <c r="DG143" s="23"/>
      <c r="DH143" s="23"/>
      <c r="DI143" s="23"/>
      <c r="DJ143" s="23"/>
      <c r="DK143" s="23"/>
      <c r="DL143" s="23"/>
      <c r="DM143" s="23"/>
      <c r="DN143" s="23"/>
      <c r="DO143" s="23"/>
    </row>
    <row r="144" spans="39:119" s="19" customFormat="1" ht="13.5">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69"/>
      <c r="CA144" s="69"/>
      <c r="CB144" s="69"/>
      <c r="CC144" s="69"/>
      <c r="CD144" s="69"/>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c r="DG144" s="23"/>
      <c r="DH144" s="23"/>
      <c r="DI144" s="23"/>
      <c r="DJ144" s="23"/>
      <c r="DK144" s="23"/>
      <c r="DL144" s="23"/>
      <c r="DM144" s="23"/>
      <c r="DN144" s="23"/>
      <c r="DO144" s="23"/>
    </row>
    <row r="145" spans="39:119" s="19" customFormat="1" ht="13.5">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69"/>
      <c r="CA145" s="69"/>
      <c r="CB145" s="69"/>
      <c r="CC145" s="69"/>
      <c r="CD145" s="69"/>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c r="DG145" s="23"/>
      <c r="DH145" s="23"/>
      <c r="DI145" s="23"/>
      <c r="DJ145" s="23"/>
      <c r="DK145" s="23"/>
      <c r="DL145" s="23"/>
      <c r="DM145" s="23"/>
      <c r="DN145" s="23"/>
      <c r="DO145" s="23"/>
    </row>
    <row r="146" spans="39:119" s="19" customFormat="1" ht="13.5">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69"/>
      <c r="CA146" s="69"/>
      <c r="CB146" s="69"/>
      <c r="CC146" s="69"/>
      <c r="CD146" s="69"/>
      <c r="CE146" s="23"/>
      <c r="CF146" s="23"/>
      <c r="CG146" s="23"/>
      <c r="CH146" s="23"/>
      <c r="CI146" s="23"/>
      <c r="CJ146" s="23"/>
      <c r="CK146" s="23"/>
      <c r="CL146" s="23"/>
      <c r="CM146" s="23"/>
      <c r="CN146" s="23"/>
      <c r="CO146" s="23"/>
      <c r="CP146" s="23"/>
      <c r="CQ146" s="23"/>
      <c r="CR146" s="23"/>
      <c r="CS146" s="23"/>
      <c r="CT146" s="23"/>
      <c r="CU146" s="23"/>
      <c r="CV146" s="23"/>
      <c r="CW146" s="23"/>
      <c r="CX146" s="23"/>
      <c r="CY146" s="23"/>
      <c r="CZ146" s="23"/>
      <c r="DA146" s="23"/>
      <c r="DB146" s="23"/>
      <c r="DC146" s="23"/>
      <c r="DD146" s="23"/>
      <c r="DE146" s="23"/>
      <c r="DF146" s="23"/>
      <c r="DG146" s="23"/>
      <c r="DH146" s="23"/>
      <c r="DI146" s="23"/>
      <c r="DJ146" s="23"/>
      <c r="DK146" s="23"/>
      <c r="DL146" s="23"/>
      <c r="DM146" s="23"/>
      <c r="DN146" s="23"/>
      <c r="DO146" s="23"/>
    </row>
    <row r="147" spans="39:119" s="19" customFormat="1" ht="13.5">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69"/>
      <c r="CA147" s="69"/>
      <c r="CB147" s="69"/>
      <c r="CC147" s="69"/>
      <c r="CD147" s="69"/>
      <c r="CE147" s="23"/>
      <c r="CF147" s="23"/>
      <c r="CG147" s="23"/>
      <c r="CH147" s="23"/>
      <c r="CI147" s="23"/>
      <c r="CJ147" s="23"/>
      <c r="CK147" s="23"/>
      <c r="CL147" s="23"/>
      <c r="CM147" s="23"/>
      <c r="CN147" s="23"/>
      <c r="CO147" s="23"/>
      <c r="CP147" s="23"/>
      <c r="CQ147" s="23"/>
      <c r="CR147" s="23"/>
      <c r="CS147" s="23"/>
      <c r="CT147" s="23"/>
      <c r="CU147" s="23"/>
      <c r="CV147" s="23"/>
      <c r="CW147" s="23"/>
      <c r="CX147" s="23"/>
      <c r="CY147" s="23"/>
      <c r="CZ147" s="23"/>
      <c r="DA147" s="23"/>
      <c r="DB147" s="23"/>
      <c r="DC147" s="23"/>
      <c r="DD147" s="23"/>
      <c r="DE147" s="23"/>
      <c r="DF147" s="23"/>
      <c r="DG147" s="23"/>
      <c r="DH147" s="23"/>
      <c r="DI147" s="23"/>
      <c r="DJ147" s="23"/>
      <c r="DK147" s="23"/>
      <c r="DL147" s="23"/>
      <c r="DM147" s="23"/>
      <c r="DN147" s="23"/>
      <c r="DO147" s="23"/>
    </row>
    <row r="148" spans="39:119" s="19" customFormat="1" ht="13.5">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c r="BI148" s="69"/>
      <c r="BJ148" s="69"/>
      <c r="BK148" s="69"/>
      <c r="BL148" s="69"/>
      <c r="BM148" s="69"/>
      <c r="BN148" s="69"/>
      <c r="BO148" s="69"/>
      <c r="BP148" s="69"/>
      <c r="BQ148" s="69"/>
      <c r="BR148" s="69"/>
      <c r="BS148" s="69"/>
      <c r="BT148" s="69"/>
      <c r="BU148" s="69"/>
      <c r="BV148" s="69"/>
      <c r="BW148" s="69"/>
      <c r="BX148" s="69"/>
      <c r="BY148" s="69"/>
      <c r="BZ148" s="69"/>
      <c r="CA148" s="69"/>
      <c r="CB148" s="69"/>
      <c r="CC148" s="69"/>
      <c r="CD148" s="69"/>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c r="DI148" s="23"/>
      <c r="DJ148" s="23"/>
      <c r="DK148" s="23"/>
      <c r="DL148" s="23"/>
      <c r="DM148" s="23"/>
      <c r="DN148" s="23"/>
      <c r="DO148" s="23"/>
    </row>
    <row r="149" spans="39:119" s="19" customFormat="1" ht="13.5">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c r="BI149" s="69"/>
      <c r="BJ149" s="69"/>
      <c r="BK149" s="69"/>
      <c r="BL149" s="69"/>
      <c r="BM149" s="69"/>
      <c r="BN149" s="69"/>
      <c r="BO149" s="69"/>
      <c r="BP149" s="69"/>
      <c r="BQ149" s="69"/>
      <c r="BR149" s="69"/>
      <c r="BS149" s="69"/>
      <c r="BT149" s="69"/>
      <c r="BU149" s="69"/>
      <c r="BV149" s="69"/>
      <c r="BW149" s="69"/>
      <c r="BX149" s="69"/>
      <c r="BY149" s="69"/>
      <c r="BZ149" s="69"/>
      <c r="CA149" s="69"/>
      <c r="CB149" s="69"/>
      <c r="CC149" s="69"/>
      <c r="CD149" s="69"/>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c r="DI149" s="23"/>
      <c r="DJ149" s="23"/>
      <c r="DK149" s="23"/>
      <c r="DL149" s="23"/>
      <c r="DM149" s="23"/>
      <c r="DN149" s="23"/>
      <c r="DO149" s="23"/>
    </row>
    <row r="150" spans="39:119" s="19" customFormat="1" ht="13.5">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69"/>
      <c r="CA150" s="69"/>
      <c r="CB150" s="69"/>
      <c r="CC150" s="69"/>
      <c r="CD150" s="69"/>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23"/>
      <c r="DG150" s="23"/>
      <c r="DH150" s="23"/>
      <c r="DI150" s="23"/>
      <c r="DJ150" s="23"/>
      <c r="DK150" s="23"/>
      <c r="DL150" s="23"/>
      <c r="DM150" s="23"/>
      <c r="DN150" s="23"/>
      <c r="DO150" s="23"/>
    </row>
    <row r="151" spans="39:119" s="19" customFormat="1" ht="13.5">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c r="BR151" s="69"/>
      <c r="BS151" s="69"/>
      <c r="BT151" s="69"/>
      <c r="BU151" s="69"/>
      <c r="BV151" s="69"/>
      <c r="BW151" s="69"/>
      <c r="BX151" s="69"/>
      <c r="BY151" s="69"/>
      <c r="BZ151" s="69"/>
      <c r="CA151" s="69"/>
      <c r="CB151" s="69"/>
      <c r="CC151" s="69"/>
      <c r="CD151" s="69"/>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row>
    <row r="152" spans="39:119" s="19" customFormat="1" ht="13.5">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c r="BR152" s="69"/>
      <c r="BS152" s="69"/>
      <c r="BT152" s="69"/>
      <c r="BU152" s="69"/>
      <c r="BV152" s="69"/>
      <c r="BW152" s="69"/>
      <c r="BX152" s="69"/>
      <c r="BY152" s="69"/>
      <c r="BZ152" s="69"/>
      <c r="CA152" s="69"/>
      <c r="CB152" s="69"/>
      <c r="CC152" s="69"/>
      <c r="CD152" s="69"/>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23"/>
      <c r="DE152" s="23"/>
      <c r="DF152" s="23"/>
      <c r="DG152" s="23"/>
      <c r="DH152" s="23"/>
      <c r="DI152" s="23"/>
      <c r="DJ152" s="23"/>
      <c r="DK152" s="23"/>
      <c r="DL152" s="23"/>
      <c r="DM152" s="23"/>
      <c r="DN152" s="23"/>
      <c r="DO152" s="23"/>
    </row>
    <row r="153" spans="39:119" s="19" customFormat="1" ht="13.5">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69"/>
      <c r="BQ153" s="69"/>
      <c r="BR153" s="69"/>
      <c r="BS153" s="69"/>
      <c r="BT153" s="69"/>
      <c r="BU153" s="69"/>
      <c r="BV153" s="69"/>
      <c r="BW153" s="69"/>
      <c r="BX153" s="69"/>
      <c r="BY153" s="69"/>
      <c r="BZ153" s="69"/>
      <c r="CA153" s="69"/>
      <c r="CB153" s="69"/>
      <c r="CC153" s="69"/>
      <c r="CD153" s="69"/>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row>
    <row r="154" spans="39:119" s="19" customFormat="1" ht="13.5">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c r="BM154" s="69"/>
      <c r="BN154" s="69"/>
      <c r="BO154" s="69"/>
      <c r="BP154" s="69"/>
      <c r="BQ154" s="69"/>
      <c r="BR154" s="69"/>
      <c r="BS154" s="69"/>
      <c r="BT154" s="69"/>
      <c r="BU154" s="69"/>
      <c r="BV154" s="69"/>
      <c r="BW154" s="69"/>
      <c r="BX154" s="69"/>
      <c r="BY154" s="69"/>
      <c r="BZ154" s="69"/>
      <c r="CA154" s="69"/>
      <c r="CB154" s="69"/>
      <c r="CC154" s="69"/>
      <c r="CD154" s="69"/>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c r="DN154" s="23"/>
      <c r="DO154" s="23"/>
    </row>
    <row r="155" spans="39:119" s="19" customFormat="1" ht="13.5">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69"/>
      <c r="BN155" s="69"/>
      <c r="BO155" s="69"/>
      <c r="BP155" s="69"/>
      <c r="BQ155" s="69"/>
      <c r="BR155" s="69"/>
      <c r="BS155" s="69"/>
      <c r="BT155" s="69"/>
      <c r="BU155" s="69"/>
      <c r="BV155" s="69"/>
      <c r="BW155" s="69"/>
      <c r="BX155" s="69"/>
      <c r="BY155" s="69"/>
      <c r="BZ155" s="69"/>
      <c r="CA155" s="69"/>
      <c r="CB155" s="69"/>
      <c r="CC155" s="69"/>
      <c r="CD155" s="69"/>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row>
    <row r="156" spans="39:119" s="19" customFormat="1" ht="13.5">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69"/>
      <c r="CA156" s="69"/>
      <c r="CB156" s="69"/>
      <c r="CC156" s="69"/>
      <c r="CD156" s="69"/>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c r="DL156" s="23"/>
      <c r="DM156" s="23"/>
      <c r="DN156" s="23"/>
      <c r="DO156" s="23"/>
    </row>
    <row r="157" spans="39:119" s="19" customFormat="1" ht="13.5">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69"/>
      <c r="CA157" s="69"/>
      <c r="CB157" s="69"/>
      <c r="CC157" s="69"/>
      <c r="CD157" s="69"/>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c r="DL157" s="23"/>
      <c r="DM157" s="23"/>
      <c r="DN157" s="23"/>
      <c r="DO157" s="23"/>
    </row>
    <row r="158" spans="39:119" s="19" customFormat="1" ht="13.5">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69"/>
      <c r="BN158" s="69"/>
      <c r="BO158" s="69"/>
      <c r="BP158" s="69"/>
      <c r="BQ158" s="69"/>
      <c r="BR158" s="69"/>
      <c r="BS158" s="69"/>
      <c r="BT158" s="69"/>
      <c r="BU158" s="69"/>
      <c r="BV158" s="69"/>
      <c r="BW158" s="69"/>
      <c r="BX158" s="69"/>
      <c r="BY158" s="69"/>
      <c r="BZ158" s="69"/>
      <c r="CA158" s="69"/>
      <c r="CB158" s="69"/>
      <c r="CC158" s="69"/>
      <c r="CD158" s="69"/>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row>
    <row r="159" spans="39:119" s="19" customFormat="1" ht="13.5">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c r="BL159" s="69"/>
      <c r="BM159" s="69"/>
      <c r="BN159" s="69"/>
      <c r="BO159" s="69"/>
      <c r="BP159" s="69"/>
      <c r="BQ159" s="69"/>
      <c r="BR159" s="69"/>
      <c r="BS159" s="69"/>
      <c r="BT159" s="69"/>
      <c r="BU159" s="69"/>
      <c r="BV159" s="69"/>
      <c r="BW159" s="69"/>
      <c r="BX159" s="69"/>
      <c r="BY159" s="69"/>
      <c r="BZ159" s="69"/>
      <c r="CA159" s="69"/>
      <c r="CB159" s="69"/>
      <c r="CC159" s="69"/>
      <c r="CD159" s="69"/>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row>
    <row r="160" spans="39:119" s="19" customFormat="1" ht="13.5">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69"/>
      <c r="CA160" s="69"/>
      <c r="CB160" s="69"/>
      <c r="CC160" s="69"/>
      <c r="CD160" s="69"/>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row>
    <row r="161" spans="39:119" s="19" customFormat="1" ht="13.5">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69"/>
      <c r="CA161" s="69"/>
      <c r="CB161" s="69"/>
      <c r="CC161" s="69"/>
      <c r="CD161" s="69"/>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row>
    <row r="162" spans="39:119" s="19" customFormat="1" ht="13.5">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69"/>
      <c r="CA162" s="69"/>
      <c r="CB162" s="69"/>
      <c r="CC162" s="69"/>
      <c r="CD162" s="69"/>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c r="DN162" s="23"/>
      <c r="DO162" s="23"/>
    </row>
    <row r="163" spans="39:119" s="19" customFormat="1" ht="13.5">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c r="BZ163" s="69"/>
      <c r="CA163" s="69"/>
      <c r="CB163" s="69"/>
      <c r="CC163" s="69"/>
      <c r="CD163" s="69"/>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c r="DL163" s="23"/>
      <c r="DM163" s="23"/>
      <c r="DN163" s="23"/>
      <c r="DO163" s="23"/>
    </row>
    <row r="164" spans="39:119" s="19" customFormat="1" ht="13.5">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c r="BO164" s="69"/>
      <c r="BP164" s="69"/>
      <c r="BQ164" s="69"/>
      <c r="BR164" s="69"/>
      <c r="BS164" s="69"/>
      <c r="BT164" s="69"/>
      <c r="BU164" s="69"/>
      <c r="BV164" s="69"/>
      <c r="BW164" s="69"/>
      <c r="BX164" s="69"/>
      <c r="BY164" s="69"/>
      <c r="BZ164" s="69"/>
      <c r="CA164" s="69"/>
      <c r="CB164" s="69"/>
      <c r="CC164" s="69"/>
      <c r="CD164" s="69"/>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row>
    <row r="165" spans="39:119" s="19" customFormat="1" ht="13.5">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69"/>
      <c r="CA165" s="69"/>
      <c r="CB165" s="69"/>
      <c r="CC165" s="69"/>
      <c r="CD165" s="69"/>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row>
    <row r="166" spans="39:119" s="19" customFormat="1" ht="13.5">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c r="BO166" s="69"/>
      <c r="BP166" s="69"/>
      <c r="BQ166" s="69"/>
      <c r="BR166" s="69"/>
      <c r="BS166" s="69"/>
      <c r="BT166" s="69"/>
      <c r="BU166" s="69"/>
      <c r="BV166" s="69"/>
      <c r="BW166" s="69"/>
      <c r="BX166" s="69"/>
      <c r="BY166" s="69"/>
      <c r="BZ166" s="69"/>
      <c r="CA166" s="69"/>
      <c r="CB166" s="69"/>
      <c r="CC166" s="69"/>
      <c r="CD166" s="69"/>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row>
    <row r="167" spans="39:119" s="19" customFormat="1" ht="13.5">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69"/>
      <c r="CA167" s="69"/>
      <c r="CB167" s="69"/>
      <c r="CC167" s="69"/>
      <c r="CD167" s="69"/>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row>
    <row r="168" spans="39:119" s="19" customFormat="1" ht="13.5">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c r="BO168" s="69"/>
      <c r="BP168" s="69"/>
      <c r="BQ168" s="69"/>
      <c r="BR168" s="69"/>
      <c r="BS168" s="69"/>
      <c r="BT168" s="69"/>
      <c r="BU168" s="69"/>
      <c r="BV168" s="69"/>
      <c r="BW168" s="69"/>
      <c r="BX168" s="69"/>
      <c r="BY168" s="69"/>
      <c r="BZ168" s="69"/>
      <c r="CA168" s="69"/>
      <c r="CB168" s="69"/>
      <c r="CC168" s="69"/>
      <c r="CD168" s="69"/>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c r="DN168" s="23"/>
      <c r="DO168" s="23"/>
    </row>
    <row r="169" spans="39:119" s="19" customFormat="1" ht="13.5">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c r="BI169" s="69"/>
      <c r="BJ169" s="69"/>
      <c r="BK169" s="69"/>
      <c r="BL169" s="69"/>
      <c r="BM169" s="69"/>
      <c r="BN169" s="69"/>
      <c r="BO169" s="69"/>
      <c r="BP169" s="69"/>
      <c r="BQ169" s="69"/>
      <c r="BR169" s="69"/>
      <c r="BS169" s="69"/>
      <c r="BT169" s="69"/>
      <c r="BU169" s="69"/>
      <c r="BV169" s="69"/>
      <c r="BW169" s="69"/>
      <c r="BX169" s="69"/>
      <c r="BY169" s="69"/>
      <c r="BZ169" s="69"/>
      <c r="CA169" s="69"/>
      <c r="CB169" s="69"/>
      <c r="CC169" s="69"/>
      <c r="CD169" s="69"/>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row>
    <row r="170" spans="39:119" s="19" customFormat="1" ht="13.5">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c r="BO170" s="69"/>
      <c r="BP170" s="69"/>
      <c r="BQ170" s="69"/>
      <c r="BR170" s="69"/>
      <c r="BS170" s="69"/>
      <c r="BT170" s="69"/>
      <c r="BU170" s="69"/>
      <c r="BV170" s="69"/>
      <c r="BW170" s="69"/>
      <c r="BX170" s="69"/>
      <c r="BY170" s="69"/>
      <c r="BZ170" s="69"/>
      <c r="CA170" s="69"/>
      <c r="CB170" s="69"/>
      <c r="CC170" s="69"/>
      <c r="CD170" s="69"/>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row>
    <row r="171" spans="39:119" s="19" customFormat="1" ht="13.5">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69"/>
      <c r="CA171" s="69"/>
      <c r="CB171" s="69"/>
      <c r="CC171" s="69"/>
      <c r="CD171" s="69"/>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row>
    <row r="172" spans="39:119" s="19" customFormat="1" ht="13.5">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69"/>
      <c r="CA172" s="69"/>
      <c r="CB172" s="69"/>
      <c r="CC172" s="69"/>
      <c r="CD172" s="69"/>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row>
    <row r="173" spans="39:119" s="19" customFormat="1" ht="13.5">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69"/>
      <c r="BQ173" s="69"/>
      <c r="BR173" s="69"/>
      <c r="BS173" s="69"/>
      <c r="BT173" s="69"/>
      <c r="BU173" s="69"/>
      <c r="BV173" s="69"/>
      <c r="BW173" s="69"/>
      <c r="BX173" s="69"/>
      <c r="BY173" s="69"/>
      <c r="BZ173" s="69"/>
      <c r="CA173" s="69"/>
      <c r="CB173" s="69"/>
      <c r="CC173" s="69"/>
      <c r="CD173" s="69"/>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row>
    <row r="174" spans="39:119" s="19" customFormat="1" ht="13.5">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69"/>
      <c r="CA174" s="69"/>
      <c r="CB174" s="69"/>
      <c r="CC174" s="69"/>
      <c r="CD174" s="69"/>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row>
    <row r="175" spans="39:119" s="19" customFormat="1" ht="13.5">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c r="BR175" s="69"/>
      <c r="BS175" s="69"/>
      <c r="BT175" s="69"/>
      <c r="BU175" s="69"/>
      <c r="BV175" s="69"/>
      <c r="BW175" s="69"/>
      <c r="BX175" s="69"/>
      <c r="BY175" s="69"/>
      <c r="BZ175" s="69"/>
      <c r="CA175" s="69"/>
      <c r="CB175" s="69"/>
      <c r="CC175" s="69"/>
      <c r="CD175" s="69"/>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c r="DI175" s="23"/>
      <c r="DJ175" s="23"/>
      <c r="DK175" s="23"/>
      <c r="DL175" s="23"/>
      <c r="DM175" s="23"/>
      <c r="DN175" s="23"/>
      <c r="DO175" s="23"/>
    </row>
    <row r="176" spans="39:119" s="19" customFormat="1" ht="13.5">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9"/>
      <c r="BX176" s="69"/>
      <c r="BY176" s="69"/>
      <c r="BZ176" s="69"/>
      <c r="CA176" s="69"/>
      <c r="CB176" s="69"/>
      <c r="CC176" s="69"/>
      <c r="CD176" s="69"/>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3"/>
      <c r="DI176" s="23"/>
      <c r="DJ176" s="23"/>
      <c r="DK176" s="23"/>
      <c r="DL176" s="23"/>
      <c r="DM176" s="23"/>
      <c r="DN176" s="23"/>
      <c r="DO176" s="23"/>
    </row>
    <row r="177" spans="39:119" s="19" customFormat="1" ht="13.5">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69"/>
      <c r="CA177" s="69"/>
      <c r="CB177" s="69"/>
      <c r="CC177" s="69"/>
      <c r="CD177" s="69"/>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c r="DI177" s="23"/>
      <c r="DJ177" s="23"/>
      <c r="DK177" s="23"/>
      <c r="DL177" s="23"/>
      <c r="DM177" s="23"/>
      <c r="DN177" s="23"/>
      <c r="DO177" s="23"/>
    </row>
    <row r="178" spans="39:119" s="19" customFormat="1" ht="13.5">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c r="BO178" s="69"/>
      <c r="BP178" s="69"/>
      <c r="BQ178" s="69"/>
      <c r="BR178" s="69"/>
      <c r="BS178" s="69"/>
      <c r="BT178" s="69"/>
      <c r="BU178" s="69"/>
      <c r="BV178" s="69"/>
      <c r="BW178" s="69"/>
      <c r="BX178" s="69"/>
      <c r="BY178" s="69"/>
      <c r="BZ178" s="69"/>
      <c r="CA178" s="69"/>
      <c r="CB178" s="69"/>
      <c r="CC178" s="69"/>
      <c r="CD178" s="69"/>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c r="DN178" s="23"/>
      <c r="DO178" s="23"/>
    </row>
    <row r="179" spans="39:119" s="19" customFormat="1" ht="13.5">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69"/>
      <c r="CA179" s="69"/>
      <c r="CB179" s="69"/>
      <c r="CC179" s="69"/>
      <c r="CD179" s="69"/>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row>
    <row r="180" spans="39:119" s="19" customFormat="1" ht="13.5">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c r="BL180" s="69"/>
      <c r="BM180" s="69"/>
      <c r="BN180" s="69"/>
      <c r="BO180" s="69"/>
      <c r="BP180" s="69"/>
      <c r="BQ180" s="69"/>
      <c r="BR180" s="69"/>
      <c r="BS180" s="69"/>
      <c r="BT180" s="69"/>
      <c r="BU180" s="69"/>
      <c r="BV180" s="69"/>
      <c r="BW180" s="69"/>
      <c r="BX180" s="69"/>
      <c r="BY180" s="69"/>
      <c r="BZ180" s="69"/>
      <c r="CA180" s="69"/>
      <c r="CB180" s="69"/>
      <c r="CC180" s="69"/>
      <c r="CD180" s="69"/>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c r="DN180" s="23"/>
      <c r="DO180" s="23"/>
    </row>
    <row r="181" spans="39:119" s="19" customFormat="1" ht="13.5">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c r="BO181" s="69"/>
      <c r="BP181" s="69"/>
      <c r="BQ181" s="69"/>
      <c r="BR181" s="69"/>
      <c r="BS181" s="69"/>
      <c r="BT181" s="69"/>
      <c r="BU181" s="69"/>
      <c r="BV181" s="69"/>
      <c r="BW181" s="69"/>
      <c r="BX181" s="69"/>
      <c r="BY181" s="69"/>
      <c r="BZ181" s="69"/>
      <c r="CA181" s="69"/>
      <c r="CB181" s="69"/>
      <c r="CC181" s="69"/>
      <c r="CD181" s="69"/>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23"/>
      <c r="DD181" s="23"/>
      <c r="DE181" s="23"/>
      <c r="DF181" s="23"/>
      <c r="DG181" s="23"/>
      <c r="DH181" s="23"/>
      <c r="DI181" s="23"/>
      <c r="DJ181" s="23"/>
      <c r="DK181" s="23"/>
      <c r="DL181" s="23"/>
      <c r="DM181" s="23"/>
      <c r="DN181" s="23"/>
      <c r="DO181" s="23"/>
    </row>
    <row r="182" spans="39:119" s="19" customFormat="1" ht="13.5">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69"/>
      <c r="CA182" s="69"/>
      <c r="CB182" s="69"/>
      <c r="CC182" s="69"/>
      <c r="CD182" s="69"/>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row>
    <row r="183" spans="39:119" s="19" customFormat="1" ht="13.5">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c r="BR183" s="69"/>
      <c r="BS183" s="69"/>
      <c r="BT183" s="69"/>
      <c r="BU183" s="69"/>
      <c r="BV183" s="69"/>
      <c r="BW183" s="69"/>
      <c r="BX183" s="69"/>
      <c r="BY183" s="69"/>
      <c r="BZ183" s="69"/>
      <c r="CA183" s="69"/>
      <c r="CB183" s="69"/>
      <c r="CC183" s="69"/>
      <c r="CD183" s="69"/>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row>
    <row r="184" spans="39:119" s="19" customFormat="1" ht="13.5">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c r="BZ184" s="69"/>
      <c r="CA184" s="69"/>
      <c r="CB184" s="69"/>
      <c r="CC184" s="69"/>
      <c r="CD184" s="69"/>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row>
    <row r="185" spans="39:119" s="19" customFormat="1" ht="13.5">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c r="BO185" s="69"/>
      <c r="BP185" s="69"/>
      <c r="BQ185" s="69"/>
      <c r="BR185" s="69"/>
      <c r="BS185" s="69"/>
      <c r="BT185" s="69"/>
      <c r="BU185" s="69"/>
      <c r="BV185" s="69"/>
      <c r="BW185" s="69"/>
      <c r="BX185" s="69"/>
      <c r="BY185" s="69"/>
      <c r="BZ185" s="69"/>
      <c r="CA185" s="69"/>
      <c r="CB185" s="69"/>
      <c r="CC185" s="69"/>
      <c r="CD185" s="69"/>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row>
    <row r="186" spans="39:119" s="19" customFormat="1" ht="13.5">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69"/>
      <c r="BY186" s="69"/>
      <c r="BZ186" s="69"/>
      <c r="CA186" s="69"/>
      <c r="CB186" s="69"/>
      <c r="CC186" s="69"/>
      <c r="CD186" s="69"/>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row>
    <row r="187" spans="39:119" s="19" customFormat="1" ht="13.5">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69"/>
      <c r="CA187" s="69"/>
      <c r="CB187" s="69"/>
      <c r="CC187" s="69"/>
      <c r="CD187" s="69"/>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row>
    <row r="188" spans="39:119" s="19" customFormat="1" ht="13.5">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69"/>
      <c r="BQ188" s="69"/>
      <c r="BR188" s="69"/>
      <c r="BS188" s="69"/>
      <c r="BT188" s="69"/>
      <c r="BU188" s="69"/>
      <c r="BV188" s="69"/>
      <c r="BW188" s="69"/>
      <c r="BX188" s="69"/>
      <c r="BY188" s="69"/>
      <c r="BZ188" s="69"/>
      <c r="CA188" s="69"/>
      <c r="CB188" s="69"/>
      <c r="CC188" s="69"/>
      <c r="CD188" s="69"/>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c r="DI188" s="23"/>
      <c r="DJ188" s="23"/>
      <c r="DK188" s="23"/>
      <c r="DL188" s="23"/>
      <c r="DM188" s="23"/>
      <c r="DN188" s="23"/>
      <c r="DO188" s="23"/>
    </row>
    <row r="189" spans="39:119" s="19" customFormat="1" ht="13.5">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69"/>
      <c r="BJ189" s="69"/>
      <c r="BK189" s="69"/>
      <c r="BL189" s="69"/>
      <c r="BM189" s="69"/>
      <c r="BN189" s="69"/>
      <c r="BO189" s="69"/>
      <c r="BP189" s="69"/>
      <c r="BQ189" s="69"/>
      <c r="BR189" s="69"/>
      <c r="BS189" s="69"/>
      <c r="BT189" s="69"/>
      <c r="BU189" s="69"/>
      <c r="BV189" s="69"/>
      <c r="BW189" s="69"/>
      <c r="BX189" s="69"/>
      <c r="BY189" s="69"/>
      <c r="BZ189" s="69"/>
      <c r="CA189" s="69"/>
      <c r="CB189" s="69"/>
      <c r="CC189" s="69"/>
      <c r="CD189" s="69"/>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row>
    <row r="190" spans="39:119" s="19" customFormat="1" ht="13.5">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69"/>
      <c r="CA190" s="69"/>
      <c r="CB190" s="69"/>
      <c r="CC190" s="69"/>
      <c r="CD190" s="69"/>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row>
    <row r="191" spans="39:119" s="19" customFormat="1" ht="13.5">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c r="BO191" s="69"/>
      <c r="BP191" s="69"/>
      <c r="BQ191" s="69"/>
      <c r="BR191" s="69"/>
      <c r="BS191" s="69"/>
      <c r="BT191" s="69"/>
      <c r="BU191" s="69"/>
      <c r="BV191" s="69"/>
      <c r="BW191" s="69"/>
      <c r="BX191" s="69"/>
      <c r="BY191" s="69"/>
      <c r="BZ191" s="69"/>
      <c r="CA191" s="69"/>
      <c r="CB191" s="69"/>
      <c r="CC191" s="69"/>
      <c r="CD191" s="69"/>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row>
    <row r="192" spans="39:119" s="19" customFormat="1" ht="13.5">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c r="BO192" s="69"/>
      <c r="BP192" s="69"/>
      <c r="BQ192" s="69"/>
      <c r="BR192" s="69"/>
      <c r="BS192" s="69"/>
      <c r="BT192" s="69"/>
      <c r="BU192" s="69"/>
      <c r="BV192" s="69"/>
      <c r="BW192" s="69"/>
      <c r="BX192" s="69"/>
      <c r="BY192" s="69"/>
      <c r="BZ192" s="69"/>
      <c r="CA192" s="69"/>
      <c r="CB192" s="69"/>
      <c r="CC192" s="69"/>
      <c r="CD192" s="69"/>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row>
    <row r="193" spans="39:119" s="19" customFormat="1" ht="13.5">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69"/>
      <c r="BQ193" s="69"/>
      <c r="BR193" s="69"/>
      <c r="BS193" s="69"/>
      <c r="BT193" s="69"/>
      <c r="BU193" s="69"/>
      <c r="BV193" s="69"/>
      <c r="BW193" s="69"/>
      <c r="BX193" s="69"/>
      <c r="BY193" s="69"/>
      <c r="BZ193" s="69"/>
      <c r="CA193" s="69"/>
      <c r="CB193" s="69"/>
      <c r="CC193" s="69"/>
      <c r="CD193" s="69"/>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row>
    <row r="194" spans="39:119" s="19" customFormat="1" ht="13.5">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69"/>
      <c r="CA194" s="69"/>
      <c r="CB194" s="69"/>
      <c r="CC194" s="69"/>
      <c r="CD194" s="69"/>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row>
    <row r="195" spans="39:119" s="19" customFormat="1" ht="13.5">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69"/>
      <c r="BQ195" s="69"/>
      <c r="BR195" s="69"/>
      <c r="BS195" s="69"/>
      <c r="BT195" s="69"/>
      <c r="BU195" s="69"/>
      <c r="BV195" s="69"/>
      <c r="BW195" s="69"/>
      <c r="BX195" s="69"/>
      <c r="BY195" s="69"/>
      <c r="BZ195" s="69"/>
      <c r="CA195" s="69"/>
      <c r="CB195" s="69"/>
      <c r="CC195" s="69"/>
      <c r="CD195" s="69"/>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row>
    <row r="196" spans="39:119" s="19" customFormat="1" ht="13.5">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9"/>
      <c r="BY196" s="69"/>
      <c r="BZ196" s="69"/>
      <c r="CA196" s="69"/>
      <c r="CB196" s="69"/>
      <c r="CC196" s="69"/>
      <c r="CD196" s="69"/>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row>
    <row r="197" spans="39:119" s="19" customFormat="1" ht="13.5">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c r="BO197" s="69"/>
      <c r="BP197" s="69"/>
      <c r="BQ197" s="69"/>
      <c r="BR197" s="69"/>
      <c r="BS197" s="69"/>
      <c r="BT197" s="69"/>
      <c r="BU197" s="69"/>
      <c r="BV197" s="69"/>
      <c r="BW197" s="69"/>
      <c r="BX197" s="69"/>
      <c r="BY197" s="69"/>
      <c r="BZ197" s="69"/>
      <c r="CA197" s="69"/>
      <c r="CB197" s="69"/>
      <c r="CC197" s="69"/>
      <c r="CD197" s="69"/>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row>
    <row r="198" spans="39:119" s="19" customFormat="1" ht="13.5">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c r="BO198" s="69"/>
      <c r="BP198" s="69"/>
      <c r="BQ198" s="69"/>
      <c r="BR198" s="69"/>
      <c r="BS198" s="69"/>
      <c r="BT198" s="69"/>
      <c r="BU198" s="69"/>
      <c r="BV198" s="69"/>
      <c r="BW198" s="69"/>
      <c r="BX198" s="69"/>
      <c r="BY198" s="69"/>
      <c r="BZ198" s="69"/>
      <c r="CA198" s="69"/>
      <c r="CB198" s="69"/>
      <c r="CC198" s="69"/>
      <c r="CD198" s="69"/>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23"/>
      <c r="DD198" s="23"/>
      <c r="DE198" s="23"/>
      <c r="DF198" s="23"/>
      <c r="DG198" s="23"/>
      <c r="DH198" s="23"/>
      <c r="DI198" s="23"/>
      <c r="DJ198" s="23"/>
      <c r="DK198" s="23"/>
      <c r="DL198" s="23"/>
      <c r="DM198" s="23"/>
      <c r="DN198" s="23"/>
      <c r="DO198" s="23"/>
    </row>
    <row r="199" spans="39:119" s="19" customFormat="1" ht="13.5">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c r="BI199" s="69"/>
      <c r="BJ199" s="69"/>
      <c r="BK199" s="69"/>
      <c r="BL199" s="69"/>
      <c r="BM199" s="69"/>
      <c r="BN199" s="69"/>
      <c r="BO199" s="69"/>
      <c r="BP199" s="69"/>
      <c r="BQ199" s="69"/>
      <c r="BR199" s="69"/>
      <c r="BS199" s="69"/>
      <c r="BT199" s="69"/>
      <c r="BU199" s="69"/>
      <c r="BV199" s="69"/>
      <c r="BW199" s="69"/>
      <c r="BX199" s="69"/>
      <c r="BY199" s="69"/>
      <c r="BZ199" s="69"/>
      <c r="CA199" s="69"/>
      <c r="CB199" s="69"/>
      <c r="CC199" s="69"/>
      <c r="CD199" s="69"/>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row>
    <row r="200" spans="39:119" s="19" customFormat="1" ht="13.5">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c r="BO200" s="69"/>
      <c r="BP200" s="69"/>
      <c r="BQ200" s="69"/>
      <c r="BR200" s="69"/>
      <c r="BS200" s="69"/>
      <c r="BT200" s="69"/>
      <c r="BU200" s="69"/>
      <c r="BV200" s="69"/>
      <c r="BW200" s="69"/>
      <c r="BX200" s="69"/>
      <c r="BY200" s="69"/>
      <c r="BZ200" s="69"/>
      <c r="CA200" s="69"/>
      <c r="CB200" s="69"/>
      <c r="CC200" s="69"/>
      <c r="CD200" s="69"/>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row>
    <row r="201" spans="39:119" s="19" customFormat="1" ht="13.5">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69"/>
      <c r="BK201" s="69"/>
      <c r="BL201" s="69"/>
      <c r="BM201" s="69"/>
      <c r="BN201" s="69"/>
      <c r="BO201" s="69"/>
      <c r="BP201" s="69"/>
      <c r="BQ201" s="69"/>
      <c r="BR201" s="69"/>
      <c r="BS201" s="69"/>
      <c r="BT201" s="69"/>
      <c r="BU201" s="69"/>
      <c r="BV201" s="69"/>
      <c r="BW201" s="69"/>
      <c r="BX201" s="69"/>
      <c r="BY201" s="69"/>
      <c r="BZ201" s="69"/>
      <c r="CA201" s="69"/>
      <c r="CB201" s="69"/>
      <c r="CC201" s="69"/>
      <c r="CD201" s="69"/>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row>
    <row r="202" spans="6:38" ht="13.5">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row>
  </sheetData>
  <sheetProtection password="905B" sheet="1" selectLockedCells="1"/>
  <mergeCells count="57">
    <mergeCell ref="F53:AE54"/>
    <mergeCell ref="V47:AK48"/>
    <mergeCell ref="B11:AK12"/>
    <mergeCell ref="E3:K3"/>
    <mergeCell ref="B15:B17"/>
    <mergeCell ref="F15:U15"/>
    <mergeCell ref="C16:U17"/>
    <mergeCell ref="Y15:AK16"/>
    <mergeCell ref="Y17:AK18"/>
    <mergeCell ref="B18:B21"/>
    <mergeCell ref="V15:X16"/>
    <mergeCell ref="B24:B26"/>
    <mergeCell ref="F24:U24"/>
    <mergeCell ref="V24:V26"/>
    <mergeCell ref="W24:AK26"/>
    <mergeCell ref="D18:F18"/>
    <mergeCell ref="H18:K18"/>
    <mergeCell ref="C25:U26"/>
    <mergeCell ref="C19:AK21"/>
    <mergeCell ref="V17:X18"/>
    <mergeCell ref="B51:I52"/>
    <mergeCell ref="B27:B30"/>
    <mergeCell ref="C28:AK30"/>
    <mergeCell ref="J45:M46"/>
    <mergeCell ref="D27:F27"/>
    <mergeCell ref="H27:K27"/>
    <mergeCell ref="B38:E39"/>
    <mergeCell ref="F38:AK39"/>
    <mergeCell ref="B45:I46"/>
    <mergeCell ref="X36:AK36"/>
    <mergeCell ref="Z60:AK61"/>
    <mergeCell ref="F47:U48"/>
    <mergeCell ref="V51:AD52"/>
    <mergeCell ref="V45:AD46"/>
    <mergeCell ref="B47:E48"/>
    <mergeCell ref="T45:U46"/>
    <mergeCell ref="N45:O46"/>
    <mergeCell ref="P45:S46"/>
    <mergeCell ref="J51:M52"/>
    <mergeCell ref="V60:Y61"/>
    <mergeCell ref="B58:H59"/>
    <mergeCell ref="I58:U59"/>
    <mergeCell ref="B60:H61"/>
    <mergeCell ref="N51:O52"/>
    <mergeCell ref="P51:S52"/>
    <mergeCell ref="T51:U52"/>
    <mergeCell ref="I60:U61"/>
    <mergeCell ref="B53:E54"/>
    <mergeCell ref="I64:R65"/>
    <mergeCell ref="I66:R67"/>
    <mergeCell ref="I68:R69"/>
    <mergeCell ref="V58:Y59"/>
    <mergeCell ref="Z58:AK59"/>
    <mergeCell ref="B64:H65"/>
    <mergeCell ref="V64:AK69"/>
    <mergeCell ref="B66:H67"/>
    <mergeCell ref="B68:H69"/>
  </mergeCells>
  <conditionalFormatting sqref="F15:U15">
    <cfRule type="expression" priority="96" dxfId="1">
      <formula>F15&lt;&gt;""</formula>
    </cfRule>
  </conditionalFormatting>
  <conditionalFormatting sqref="C25:U26 C16:U17">
    <cfRule type="expression" priority="94" dxfId="0">
      <formula>$C$16&lt;&gt;""</formula>
    </cfRule>
  </conditionalFormatting>
  <conditionalFormatting sqref="D27 D18">
    <cfRule type="expression" priority="90" dxfId="0">
      <formula>$D$18&lt;&gt;""</formula>
    </cfRule>
  </conditionalFormatting>
  <conditionalFormatting sqref="E27 E18">
    <cfRule type="expression" priority="89" dxfId="0">
      <formula>$E$18&lt;&gt;""</formula>
    </cfRule>
  </conditionalFormatting>
  <conditionalFormatting sqref="F27 F18">
    <cfRule type="expression" priority="88" dxfId="0">
      <formula>$F$18&lt;&gt;""</formula>
    </cfRule>
  </conditionalFormatting>
  <conditionalFormatting sqref="H27 H18">
    <cfRule type="expression" priority="87" dxfId="0">
      <formula>$H$18&lt;&gt;""</formula>
    </cfRule>
  </conditionalFormatting>
  <conditionalFormatting sqref="I27 I18">
    <cfRule type="expression" priority="86" dxfId="0">
      <formula>$I$18&lt;&gt;""</formula>
    </cfRule>
  </conditionalFormatting>
  <conditionalFormatting sqref="J27 J18">
    <cfRule type="expression" priority="85" dxfId="0">
      <formula>$J$18&lt;&gt;""</formula>
    </cfRule>
  </conditionalFormatting>
  <conditionalFormatting sqref="K27 K18">
    <cfRule type="expression" priority="84" dxfId="0">
      <formula>$K$18&lt;&gt;""</formula>
    </cfRule>
  </conditionalFormatting>
  <conditionalFormatting sqref="C28:AK30 C19:AK21">
    <cfRule type="expression" priority="83" dxfId="0">
      <formula>$C$19&lt;&gt;""</formula>
    </cfRule>
  </conditionalFormatting>
  <conditionalFormatting sqref="F24:U24">
    <cfRule type="expression" priority="64" dxfId="0">
      <formula>$F$15&lt;&gt;""</formula>
    </cfRule>
  </conditionalFormatting>
  <conditionalFormatting sqref="Y15">
    <cfRule type="expression" priority="62" dxfId="0">
      <formula>$W$15&lt;&gt;""</formula>
    </cfRule>
  </conditionalFormatting>
  <conditionalFormatting sqref="F38:AK39">
    <cfRule type="expression" priority="49" dxfId="22">
      <formula>IF($B$9,"TRUE")</formula>
    </cfRule>
  </conditionalFormatting>
  <conditionalFormatting sqref="B38:E39">
    <cfRule type="expression" priority="48" dxfId="23">
      <formula>IF($B$9,"TRUE")</formula>
    </cfRule>
  </conditionalFormatting>
  <conditionalFormatting sqref="F55">
    <cfRule type="expression" priority="2" dxfId="24" stopIfTrue="1">
      <formula>$BC$33&gt;1</formula>
    </cfRule>
  </conditionalFormatting>
  <conditionalFormatting sqref="V60:Y61">
    <cfRule type="expression" priority="97" dxfId="0">
      <formula>注文表!#REF!&lt;&gt;""</formula>
    </cfRule>
    <cfRule type="expression" priority="98" dxfId="1">
      <formula>注文表!#REF!&lt;&gt;""</formula>
    </cfRule>
    <cfRule type="expression" priority="99" dxfId="0">
      <formula>$V$60&lt;&gt;""</formula>
    </cfRule>
  </conditionalFormatting>
  <dataValidations count="3">
    <dataValidation type="list" allowBlank="1" showInputMessage="1" showErrorMessage="1" sqref="J45:M46 J51:M52">
      <formula1>$BM$14:$BM$25</formula1>
    </dataValidation>
    <dataValidation type="list" allowBlank="1" showInputMessage="1" showErrorMessage="1" sqref="P45:S46 P51:S52">
      <formula1>$BN$14:$BN$45</formula1>
    </dataValidation>
    <dataValidation type="list" allowBlank="1" showInputMessage="1" showErrorMessage="1" sqref="F47:U48">
      <formula1>"9：30～11：00,14：00～15：30"</formula1>
    </dataValidation>
  </dataValidations>
  <hyperlinks>
    <hyperlink ref="E3" r:id="rId1" display="kanzesui@ace.ocn.ne.jp"/>
  </hyperlinks>
  <printOptions horizontalCentered="1"/>
  <pageMargins left="0" right="0" top="0" bottom="0" header="0" footer="0"/>
  <pageSetup horizontalDpi="600" verticalDpi="600" orientation="portrait" paperSize="9" scale="101" r:id="rId3"/>
  <legacyDrawing r:id="rId2"/>
</worksheet>
</file>

<file path=xl/worksheets/sheet2.xml><?xml version="1.0" encoding="utf-8"?>
<worksheet xmlns="http://schemas.openxmlformats.org/spreadsheetml/2006/main" xmlns:r="http://schemas.openxmlformats.org/officeDocument/2006/relationships">
  <dimension ref="A1:L11"/>
  <sheetViews>
    <sheetView zoomScalePageLayoutView="0" workbookViewId="0" topLeftCell="A1">
      <selection activeCell="A1" sqref="A1:C2"/>
    </sheetView>
  </sheetViews>
  <sheetFormatPr defaultColWidth="9.140625" defaultRowHeight="15"/>
  <cols>
    <col min="1" max="2" width="5.57421875" style="55" customWidth="1"/>
    <col min="3" max="3" width="11.28125" style="55" customWidth="1"/>
    <col min="4" max="4" width="11.00390625" style="55" bestFit="1" customWidth="1"/>
    <col min="5" max="8" width="6.00390625" style="55" customWidth="1"/>
    <col min="9" max="9" width="14.7109375" style="55" customWidth="1"/>
    <col min="10" max="11" width="13.140625" style="55" bestFit="1" customWidth="1"/>
    <col min="12" max="12" width="41.7109375" style="55" bestFit="1" customWidth="1"/>
    <col min="13" max="16384" width="9.00390625" style="55" customWidth="1"/>
  </cols>
  <sheetData>
    <row r="1" spans="1:12" ht="12">
      <c r="A1" s="171" t="s">
        <v>48</v>
      </c>
      <c r="B1" s="172"/>
      <c r="C1" s="172"/>
      <c r="D1" s="172" t="s">
        <v>47</v>
      </c>
      <c r="E1" s="172" t="s">
        <v>49</v>
      </c>
      <c r="F1" s="172"/>
      <c r="G1" s="172"/>
      <c r="H1" s="172"/>
      <c r="I1" s="172" t="s">
        <v>43</v>
      </c>
      <c r="J1" s="172" t="s">
        <v>44</v>
      </c>
      <c r="K1" s="172" t="s">
        <v>45</v>
      </c>
      <c r="L1" s="175" t="s">
        <v>46</v>
      </c>
    </row>
    <row r="2" spans="1:12" ht="12">
      <c r="A2" s="173"/>
      <c r="B2" s="174"/>
      <c r="C2" s="174"/>
      <c r="D2" s="174"/>
      <c r="E2" s="61" t="s">
        <v>50</v>
      </c>
      <c r="F2" s="61" t="s">
        <v>53</v>
      </c>
      <c r="G2" s="61" t="s">
        <v>52</v>
      </c>
      <c r="H2" s="61" t="s">
        <v>51</v>
      </c>
      <c r="I2" s="174"/>
      <c r="J2" s="174"/>
      <c r="K2" s="174"/>
      <c r="L2" s="176"/>
    </row>
    <row r="3" spans="1:12" ht="30" customHeight="1">
      <c r="A3" s="56">
        <f>'注文表'!J51</f>
        <v>0</v>
      </c>
      <c r="B3" s="57">
        <f>'注文表'!P51</f>
        <v>0</v>
      </c>
      <c r="C3" s="55" t="str">
        <f>IF('注文表'!BC34=1,"午前中",IF('注文表'!BD34=1,"12:00-14:00",IF('注文表'!BE34=1,"14:00-16:00",IF('注文表'!BF34=1,"16:00-18:00",IF('注文表'!BG34=1,"18:00-20:00",IF('注文表'!BH34=1,"20:00-21:00","時間指定なし"))))))</f>
        <v>時間指定なし</v>
      </c>
      <c r="D3" s="58" t="str">
        <f>IF('注文表'!R9=1,"店舗",IF('注文表'!P9=1,"代引き",IF('注文表'!Q9=1,"銀行振込","エラー")))</f>
        <v>エラー</v>
      </c>
      <c r="E3" s="55">
        <f>'注文表'!V60</f>
        <v>0</v>
      </c>
      <c r="F3" s="55" t="e">
        <f>注文表!#REF!</f>
        <v>#REF!</v>
      </c>
      <c r="G3" s="55" t="e">
        <f>注文表!#REF!</f>
        <v>#REF!</v>
      </c>
      <c r="H3" s="59" t="e">
        <f>SUM(E3:G3)</f>
        <v>#REF!</v>
      </c>
      <c r="I3" s="60">
        <f>'注文表'!C16</f>
        <v>0</v>
      </c>
      <c r="J3" s="55">
        <f>'注文表'!Y15</f>
        <v>0</v>
      </c>
      <c r="K3" s="55">
        <f>'注文表'!Y17</f>
        <v>0</v>
      </c>
      <c r="L3" s="55">
        <f>'注文表'!C19</f>
        <v>0</v>
      </c>
    </row>
    <row r="4" spans="1:9" ht="12" customHeight="1">
      <c r="A4" s="56"/>
      <c r="B4" s="57"/>
      <c r="D4" s="58"/>
      <c r="H4" s="59"/>
      <c r="I4" s="60"/>
    </row>
    <row r="5" spans="1:9" ht="12" customHeight="1">
      <c r="A5" s="56"/>
      <c r="B5" s="57"/>
      <c r="D5" s="58"/>
      <c r="H5" s="59"/>
      <c r="I5" s="60"/>
    </row>
    <row r="8" spans="1:9" ht="12">
      <c r="A8" s="55" t="s">
        <v>56</v>
      </c>
      <c r="I8" s="55" t="s">
        <v>54</v>
      </c>
    </row>
    <row r="9" spans="1:12" ht="13.5" customHeight="1">
      <c r="A9" s="171" t="s">
        <v>55</v>
      </c>
      <c r="B9" s="172"/>
      <c r="C9" s="172"/>
      <c r="I9" s="172" t="s">
        <v>43</v>
      </c>
      <c r="J9" s="172" t="s">
        <v>44</v>
      </c>
      <c r="K9" s="62"/>
      <c r="L9" s="177" t="s">
        <v>46</v>
      </c>
    </row>
    <row r="10" spans="1:12" ht="12">
      <c r="A10" s="173"/>
      <c r="B10" s="174"/>
      <c r="C10" s="174"/>
      <c r="I10" s="174"/>
      <c r="J10" s="174"/>
      <c r="K10" s="62"/>
      <c r="L10" s="177"/>
    </row>
    <row r="11" spans="1:12" ht="30" customHeight="1">
      <c r="A11" s="56">
        <f>'注文表'!J45</f>
        <v>0</v>
      </c>
      <c r="B11" s="57">
        <f>'注文表'!P45</f>
        <v>0</v>
      </c>
      <c r="C11" s="55">
        <f>'注文表'!F47</f>
        <v>0</v>
      </c>
      <c r="I11" s="60">
        <f>'注文表'!C25</f>
        <v>0</v>
      </c>
      <c r="J11" s="55">
        <f>'注文表'!W24</f>
        <v>0</v>
      </c>
      <c r="L11" s="55">
        <f>'注文表'!C28</f>
        <v>0</v>
      </c>
    </row>
  </sheetData>
  <sheetProtection selectLockedCells="1" selectUnlockedCells="1"/>
  <mergeCells count="11">
    <mergeCell ref="L1:L2"/>
    <mergeCell ref="K1:K2"/>
    <mergeCell ref="L9:L10"/>
    <mergeCell ref="J1:J2"/>
    <mergeCell ref="I1:I2"/>
    <mergeCell ref="A1:C2"/>
    <mergeCell ref="I9:I10"/>
    <mergeCell ref="J9:J10"/>
    <mergeCell ref="A9:C10"/>
    <mergeCell ref="E1:H1"/>
    <mergeCell ref="D1:D2"/>
  </mergeCells>
  <conditionalFormatting sqref="A11:C11">
    <cfRule type="expression" priority="4" dxfId="25" stopIfTrue="1">
      <formula>$C$11=0</formula>
    </cfRule>
  </conditionalFormatting>
  <conditionalFormatting sqref="I11">
    <cfRule type="expression" priority="3" dxfId="25" stopIfTrue="1">
      <formula>$I$11=0</formula>
    </cfRule>
  </conditionalFormatting>
  <conditionalFormatting sqref="J11">
    <cfRule type="expression" priority="2" dxfId="25" stopIfTrue="1">
      <formula>$J$11=0</formula>
    </cfRule>
  </conditionalFormatting>
  <conditionalFormatting sqref="L11">
    <cfRule type="expression" priority="1" dxfId="25" stopIfTrue="1">
      <formula>$L$11=0</formula>
    </cfRule>
  </conditionalFormatting>
  <printOptions/>
  <pageMargins left="0.7" right="0.7" top="0.75" bottom="0.75" header="0.3" footer="0.3"/>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1000977</dc:creator>
  <cp:keywords/>
  <dc:description/>
  <cp:lastModifiedBy>FUJITA</cp:lastModifiedBy>
  <cp:lastPrinted>2019-12-12T14:47:58Z</cp:lastPrinted>
  <dcterms:created xsi:type="dcterms:W3CDTF">2011-11-26T03:06:17Z</dcterms:created>
  <dcterms:modified xsi:type="dcterms:W3CDTF">2022-11-18T16:45:46Z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